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3820"/>
  <bookViews>
    <workbookView xWindow="-15" yWindow="-15" windowWidth="14520" windowHeight="14595"/>
  </bookViews>
  <sheets>
    <sheet name="page 1" sheetId="1" r:id="rId1"/>
  </sheets>
  <calcPr calcId="125725"/>
</workbook>
</file>

<file path=xl/calcChain.xml><?xml version="1.0" encoding="utf-8"?>
<calcChain xmlns="http://schemas.openxmlformats.org/spreadsheetml/2006/main">
  <c r="G99" i="1"/>
  <c r="H99"/>
  <c r="G100"/>
  <c r="H104"/>
  <c r="H105"/>
  <c r="H110"/>
  <c r="H49"/>
  <c r="G50"/>
  <c r="G72"/>
  <c r="H85"/>
  <c r="H87"/>
  <c r="G90"/>
</calcChain>
</file>

<file path=xl/sharedStrings.xml><?xml version="1.0" encoding="utf-8"?>
<sst xmlns="http://schemas.openxmlformats.org/spreadsheetml/2006/main" count="8" uniqueCount="8">
  <si>
    <t>MD</t>
  </si>
  <si>
    <t>INCL</t>
  </si>
  <si>
    <t>AZIM</t>
  </si>
  <si>
    <t>TVD</t>
  </si>
  <si>
    <t>NS</t>
  </si>
  <si>
    <t>EW</t>
  </si>
  <si>
    <t>Well ID</t>
  </si>
  <si>
    <t>Survey Pt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</si>
</sst>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rgb="FF000000"/>
      <name val="Calibri"/>
      <family val="2"/>
      <charset val="204"/>
    </font>
    <font>
      <sz val="8"/>
      <color rgb="FF040404"/>
      <name val="Courier New"/>
      <family val="3"/>
    </font>
    <font>
      <sz val="9"/>
      <color rgb="FF040404"/>
      <name val="Courier New"/>
      <family val="3"/>
    </font>
    <font>
      <sz val="8"/>
      <color rgb="FF040404"/>
      <name val="Times New Roman"/>
      <family val="1"/>
    </font>
    <font>
      <sz val="7"/>
      <color rgb="FF04040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164" fontId="0" fillId="0" borderId="0" applyProtection="0"/>
  </cellStyleXfs>
  <cellXfs count="9">
    <xf numFmtId="164" fontId="0" fillId="0" borderId="0" xfId="0"/>
    <xf numFmtId="164" fontId="1" fillId="0" borderId="1" xfId="0" applyFont="1" applyBorder="1" applyAlignment="1">
      <alignment horizontal="left" vertical="top" wrapText="1"/>
    </xf>
    <xf numFmtId="164" fontId="1" fillId="0" borderId="1" xfId="0" applyFont="1" applyBorder="1" applyAlignment="1">
      <alignment horizontal="left" vertical="top"/>
    </xf>
    <xf numFmtId="164" fontId="3" fillId="0" borderId="1" xfId="0" applyFont="1" applyBorder="1" applyAlignment="1">
      <alignment horizontal="left" vertical="top"/>
    </xf>
    <xf numFmtId="164" fontId="2" fillId="0" borderId="1" xfId="0" applyFont="1" applyBorder="1" applyAlignment="1">
      <alignment horizontal="left" vertical="top"/>
    </xf>
    <xf numFmtId="164" fontId="4" fillId="0" borderId="1" xfId="0" applyFont="1" applyBorder="1" applyAlignment="1">
      <alignment horizontal="left" vertical="top"/>
    </xf>
    <xf numFmtId="164" fontId="0" fillId="0" borderId="1" xfId="0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</cellXfs>
  <cellStyles count="1">
    <cellStyle name="Normal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1"/>
  <sheetViews>
    <sheetView tabSelected="1" zoomScaleNormal="100" workbookViewId="0">
      <pane ySplit="600" activePane="bottomLeft"/>
      <selection activeCell="E1" sqref="E1:E1048576"/>
      <selection pane="bottomLeft"/>
    </sheetView>
  </sheetViews>
  <sheetFormatPr defaultRowHeight="15"/>
  <cols>
    <col min="1" max="1" width="20.7109375" style="7" customWidth="1"/>
    <col min="2" max="2" width="9.42578125" style="7" bestFit="1" customWidth="1"/>
    <col min="3" max="3" width="8.7109375" style="6" customWidth="1"/>
    <col min="4" max="4" width="9.7109375" style="6" customWidth="1"/>
    <col min="5" max="5" width="10" style="6" customWidth="1"/>
    <col min="6" max="6" width="11.7109375" style="6" customWidth="1"/>
    <col min="7" max="7" width="10.7109375" style="6" customWidth="1"/>
    <col min="8" max="8" width="15.42578125" style="6" customWidth="1"/>
    <col min="9" max="9" width="10.28515625" style="6" customWidth="1"/>
    <col min="10" max="10" width="8.5703125" style="6" customWidth="1"/>
    <col min="11" max="11" width="14.7109375" customWidth="1"/>
    <col min="12" max="12" width="11" bestFit="1" customWidth="1"/>
    <col min="13" max="13" width="11.140625" customWidth="1"/>
    <col min="14" max="14" width="11.42578125" customWidth="1"/>
    <col min="15" max="15" width="7.5703125" customWidth="1"/>
    <col min="16" max="16" width="7.42578125" customWidth="1"/>
    <col min="17" max="17" width="6" bestFit="1" customWidth="1"/>
    <col min="18" max="18" width="1.5703125" customWidth="1"/>
    <col min="19" max="19" width="7" customWidth="1"/>
    <col min="20" max="20" width="22.85546875" customWidth="1"/>
    <col min="24" max="24" width="48.140625" bestFit="1" customWidth="1"/>
  </cols>
  <sheetData>
    <row r="1" spans="1:20" s="6" customFormat="1">
      <c r="A1" s="8" t="s">
        <v>6</v>
      </c>
      <c r="B1" s="7" t="s">
        <v>7</v>
      </c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</row>
    <row r="2" spans="1:20" s="6" customFormat="1">
      <c r="A2" s="7">
        <v>15033216910100</v>
      </c>
      <c r="B2" s="7">
        <v>1</v>
      </c>
      <c r="C2" s="6">
        <v>0</v>
      </c>
      <c r="D2" s="6">
        <v>0</v>
      </c>
      <c r="E2" s="6">
        <v>252.07</v>
      </c>
      <c r="F2" s="6">
        <v>0</v>
      </c>
      <c r="G2" s="6">
        <v>0</v>
      </c>
      <c r="H2" s="6">
        <v>0</v>
      </c>
    </row>
    <row r="3" spans="1:20" s="6" customFormat="1">
      <c r="A3" s="7">
        <v>15033216910100</v>
      </c>
      <c r="B3" s="7">
        <v>2</v>
      </c>
      <c r="C3" s="6">
        <v>19.600000000000001</v>
      </c>
      <c r="D3" s="6">
        <v>0</v>
      </c>
      <c r="E3" s="6">
        <v>252.07</v>
      </c>
      <c r="F3" s="6">
        <v>19.600000000000001</v>
      </c>
      <c r="G3" s="6">
        <v>0</v>
      </c>
      <c r="H3" s="6">
        <v>0</v>
      </c>
    </row>
    <row r="4" spans="1:20" ht="15" customHeight="1">
      <c r="A4" s="7">
        <v>15033216910100</v>
      </c>
      <c r="B4" s="7">
        <v>3</v>
      </c>
      <c r="C4" s="6">
        <v>252</v>
      </c>
      <c r="D4" s="6">
        <v>0.02</v>
      </c>
      <c r="E4" s="6">
        <v>252.07</v>
      </c>
      <c r="F4" s="6">
        <v>252</v>
      </c>
      <c r="G4" s="6">
        <v>-0.01</v>
      </c>
      <c r="H4" s="6">
        <v>-0.04</v>
      </c>
      <c r="K4" s="6"/>
      <c r="N4" s="1"/>
      <c r="O4" s="1"/>
      <c r="P4" s="1"/>
      <c r="Q4" s="1"/>
      <c r="R4" s="1"/>
      <c r="S4" s="1"/>
      <c r="T4" s="1"/>
    </row>
    <row r="5" spans="1:20">
      <c r="A5" s="7">
        <v>15033216910100</v>
      </c>
      <c r="B5" s="7">
        <v>4</v>
      </c>
      <c r="C5" s="6">
        <v>524</v>
      </c>
      <c r="D5" s="6">
        <v>1.5</v>
      </c>
      <c r="E5" s="6">
        <v>252.07</v>
      </c>
      <c r="F5" s="6">
        <v>523.97</v>
      </c>
      <c r="G5" s="6">
        <v>-1.1200000000000001</v>
      </c>
      <c r="H5" s="6">
        <v>-3.4710000000000001</v>
      </c>
      <c r="K5" s="6"/>
      <c r="N5" s="2"/>
      <c r="O5" s="2"/>
      <c r="P5" s="2"/>
      <c r="Q5" s="2"/>
      <c r="R5" s="2"/>
      <c r="S5" s="2"/>
      <c r="T5" s="2"/>
    </row>
    <row r="6" spans="1:20">
      <c r="A6" s="7">
        <v>15033216910100</v>
      </c>
      <c r="B6" s="7">
        <v>5</v>
      </c>
      <c r="C6" s="6">
        <v>738</v>
      </c>
      <c r="D6" s="6">
        <v>1.5</v>
      </c>
      <c r="E6" s="6">
        <v>252.07</v>
      </c>
      <c r="F6" s="6">
        <v>737.9</v>
      </c>
      <c r="G6" s="6">
        <v>-2.85</v>
      </c>
      <c r="H6" s="6">
        <v>-8.8000000000000007</v>
      </c>
      <c r="K6" s="6"/>
      <c r="N6" s="2"/>
      <c r="O6" s="2"/>
      <c r="P6" s="2"/>
      <c r="Q6" s="2"/>
      <c r="R6" s="2"/>
      <c r="S6" s="2"/>
      <c r="T6" s="2"/>
    </row>
    <row r="7" spans="1:20">
      <c r="A7" s="7">
        <v>15033216910100</v>
      </c>
      <c r="B7" s="7">
        <v>6</v>
      </c>
      <c r="C7" s="6">
        <v>923</v>
      </c>
      <c r="D7" s="6">
        <v>1.7</v>
      </c>
      <c r="E7" s="6">
        <v>252.07</v>
      </c>
      <c r="F7" s="6">
        <v>922.82</v>
      </c>
      <c r="G7" s="6">
        <v>-4.4400000000000004</v>
      </c>
      <c r="H7" s="6">
        <v>-13.721</v>
      </c>
      <c r="K7" s="6"/>
      <c r="N7" s="2"/>
      <c r="O7" s="2"/>
      <c r="P7" s="2"/>
      <c r="Q7" s="2"/>
      <c r="R7" s="2"/>
      <c r="S7" s="2"/>
      <c r="T7" s="2"/>
    </row>
    <row r="8" spans="1:20">
      <c r="A8" s="7">
        <v>15033216910100</v>
      </c>
      <c r="B8" s="7">
        <v>7</v>
      </c>
      <c r="C8" s="6">
        <v>1156</v>
      </c>
      <c r="D8" s="6">
        <v>0.69</v>
      </c>
      <c r="E8" s="6">
        <v>252.07</v>
      </c>
      <c r="F8" s="6">
        <v>1155.77</v>
      </c>
      <c r="G8" s="6">
        <v>-5.93</v>
      </c>
      <c r="H8" s="6">
        <v>-18.34</v>
      </c>
      <c r="K8" s="6"/>
      <c r="N8" s="2"/>
      <c r="O8" s="2"/>
      <c r="P8" s="2"/>
      <c r="Q8" s="2"/>
      <c r="R8" s="2"/>
      <c r="S8" s="2"/>
      <c r="T8" s="2"/>
    </row>
    <row r="9" spans="1:20">
      <c r="A9" s="7">
        <v>15033216910100</v>
      </c>
      <c r="B9" s="7">
        <v>8</v>
      </c>
      <c r="C9" s="6">
        <v>1625</v>
      </c>
      <c r="D9" s="6">
        <v>0.46</v>
      </c>
      <c r="E9" s="6">
        <v>290.63</v>
      </c>
      <c r="F9" s="6">
        <v>1624.75</v>
      </c>
      <c r="G9" s="6">
        <v>-6.14</v>
      </c>
      <c r="H9" s="6">
        <v>-22.79</v>
      </c>
      <c r="K9" s="6"/>
      <c r="L9" s="2"/>
      <c r="M9" s="2"/>
      <c r="N9" s="2"/>
      <c r="O9" s="2"/>
      <c r="P9" s="2"/>
      <c r="Q9" s="2"/>
      <c r="R9" s="2"/>
      <c r="S9" s="2"/>
    </row>
    <row r="10" spans="1:20">
      <c r="A10" s="7">
        <v>15033216910100</v>
      </c>
      <c r="B10" s="7">
        <v>9</v>
      </c>
      <c r="C10" s="6">
        <v>2100</v>
      </c>
      <c r="D10" s="6">
        <v>0.78</v>
      </c>
      <c r="E10" s="6">
        <v>344.26</v>
      </c>
      <c r="F10" s="6">
        <v>2099.7199999999998</v>
      </c>
      <c r="G10" s="6">
        <v>-2.36</v>
      </c>
      <c r="H10" s="6">
        <v>-25.451000000000001</v>
      </c>
      <c r="K10" s="6"/>
      <c r="L10" s="2"/>
      <c r="M10" s="2"/>
      <c r="N10" s="2"/>
      <c r="O10" s="2"/>
      <c r="P10" s="2"/>
      <c r="Q10" s="2"/>
      <c r="R10" s="2"/>
      <c r="S10" s="2"/>
    </row>
    <row r="11" spans="1:20">
      <c r="A11" s="7">
        <v>15033216910100</v>
      </c>
      <c r="B11" s="7">
        <v>10</v>
      </c>
      <c r="C11" s="6">
        <v>2575</v>
      </c>
      <c r="D11" s="6">
        <v>0.5</v>
      </c>
      <c r="E11" s="6">
        <v>311.93</v>
      </c>
      <c r="F11" s="6">
        <v>2574.69</v>
      </c>
      <c r="G11" s="6">
        <v>2.14</v>
      </c>
      <c r="H11" s="6">
        <v>-27.870999999999999</v>
      </c>
      <c r="K11" s="6"/>
      <c r="L11" s="2"/>
      <c r="M11" s="2"/>
      <c r="N11" s="2"/>
      <c r="O11" s="2"/>
      <c r="P11" s="2"/>
      <c r="Q11" s="2"/>
      <c r="R11" s="2"/>
      <c r="S11" s="2"/>
    </row>
    <row r="12" spans="1:20">
      <c r="A12" s="7">
        <v>15033216910100</v>
      </c>
      <c r="B12" s="7">
        <v>11</v>
      </c>
      <c r="C12" s="6">
        <v>3050</v>
      </c>
      <c r="D12" s="6">
        <v>0.22</v>
      </c>
      <c r="E12" s="6">
        <v>22.35</v>
      </c>
      <c r="F12" s="6">
        <v>3049.69</v>
      </c>
      <c r="G12" s="6">
        <v>4.37</v>
      </c>
      <c r="H12" s="6">
        <v>-29.06</v>
      </c>
      <c r="K12" s="6"/>
      <c r="L12" s="2"/>
      <c r="M12" s="2"/>
      <c r="N12" s="2"/>
      <c r="O12" s="2"/>
      <c r="P12" s="2"/>
      <c r="Q12" s="2"/>
      <c r="R12" s="2"/>
      <c r="S12" s="2"/>
    </row>
    <row r="13" spans="1:20">
      <c r="A13" s="7">
        <v>15033216910100</v>
      </c>
      <c r="B13" s="7">
        <v>12</v>
      </c>
      <c r="C13" s="6">
        <v>3525</v>
      </c>
      <c r="D13" s="6">
        <v>0.83</v>
      </c>
      <c r="E13" s="6">
        <v>29.23</v>
      </c>
      <c r="F13" s="6">
        <v>3524.66</v>
      </c>
      <c r="G13" s="6">
        <v>8.2100000000000009</v>
      </c>
      <c r="H13" s="6">
        <v>-27.04</v>
      </c>
      <c r="K13" s="6"/>
      <c r="L13" s="2"/>
      <c r="M13" s="2"/>
      <c r="N13" s="2"/>
      <c r="O13" s="2"/>
      <c r="P13" s="2"/>
      <c r="Q13" s="2"/>
      <c r="R13" s="2"/>
      <c r="S13" s="2"/>
    </row>
    <row r="14" spans="1:20">
      <c r="A14" s="7">
        <v>15033216910100</v>
      </c>
      <c r="B14" s="7">
        <v>13</v>
      </c>
      <c r="C14" s="6">
        <v>3620</v>
      </c>
      <c r="D14" s="6">
        <v>0.89</v>
      </c>
      <c r="E14" s="6">
        <v>63.56</v>
      </c>
      <c r="F14" s="6">
        <v>3619.65</v>
      </c>
      <c r="G14" s="6">
        <v>9.14</v>
      </c>
      <c r="H14" s="6">
        <v>-26.04</v>
      </c>
      <c r="K14" s="6"/>
      <c r="L14" s="2"/>
      <c r="M14" s="2"/>
      <c r="N14" s="2"/>
      <c r="O14" s="2"/>
      <c r="P14" s="2"/>
      <c r="Q14" s="2"/>
      <c r="R14" s="2"/>
      <c r="S14" s="2"/>
    </row>
    <row r="15" spans="1:20">
      <c r="A15" s="7">
        <v>15033216910100</v>
      </c>
      <c r="B15" s="7">
        <v>14</v>
      </c>
      <c r="C15" s="6">
        <v>3714</v>
      </c>
      <c r="D15" s="6">
        <v>0.79</v>
      </c>
      <c r="E15" s="6">
        <v>75.989999999999995</v>
      </c>
      <c r="F15" s="6">
        <v>3713.64</v>
      </c>
      <c r="G15" s="6">
        <v>9.6300000000000008</v>
      </c>
      <c r="H15" s="6">
        <v>-24.76</v>
      </c>
      <c r="K15" s="6"/>
      <c r="L15" s="2"/>
      <c r="M15" s="2"/>
      <c r="N15" s="2"/>
      <c r="O15" s="2"/>
      <c r="P15" s="2"/>
      <c r="Q15" s="2"/>
      <c r="R15" s="2"/>
      <c r="S15" s="2"/>
    </row>
    <row r="16" spans="1:20">
      <c r="A16" s="7">
        <v>15033216910100</v>
      </c>
      <c r="B16" s="7">
        <v>15</v>
      </c>
      <c r="C16" s="6">
        <v>3809</v>
      </c>
      <c r="D16" s="6">
        <v>0.82</v>
      </c>
      <c r="E16" s="6">
        <v>72.63</v>
      </c>
      <c r="F16" s="6">
        <v>3808.63</v>
      </c>
      <c r="G16" s="6">
        <v>9.99</v>
      </c>
      <c r="H16" s="6">
        <v>-23.471</v>
      </c>
      <c r="K16" s="6"/>
      <c r="L16" s="2"/>
      <c r="M16" s="2"/>
      <c r="N16" s="2"/>
      <c r="O16" s="2"/>
      <c r="P16" s="2"/>
      <c r="Q16" s="2"/>
      <c r="R16" s="2"/>
      <c r="S16" s="2"/>
    </row>
    <row r="17" spans="1:19">
      <c r="A17" s="7">
        <v>15033216910100</v>
      </c>
      <c r="B17" s="7">
        <v>16</v>
      </c>
      <c r="C17" s="6">
        <v>3904</v>
      </c>
      <c r="D17" s="6">
        <v>0.93</v>
      </c>
      <c r="E17" s="6">
        <v>48.98</v>
      </c>
      <c r="F17" s="6">
        <v>3903.62</v>
      </c>
      <c r="G17" s="6">
        <v>10.7</v>
      </c>
      <c r="H17" s="6">
        <v>-22.24</v>
      </c>
      <c r="K17" s="6"/>
      <c r="L17" s="2"/>
      <c r="M17" s="2"/>
      <c r="N17" s="2"/>
      <c r="O17" s="2"/>
      <c r="P17" s="2"/>
      <c r="Q17" s="2"/>
      <c r="R17" s="2"/>
      <c r="S17" s="2"/>
    </row>
    <row r="18" spans="1:19">
      <c r="A18" s="7">
        <v>15033216910100</v>
      </c>
      <c r="B18" s="7">
        <v>17</v>
      </c>
      <c r="C18" s="6">
        <v>3999</v>
      </c>
      <c r="D18" s="6">
        <v>0.85</v>
      </c>
      <c r="E18" s="6">
        <v>75.47</v>
      </c>
      <c r="F18" s="6">
        <v>3998.61</v>
      </c>
      <c r="G18" s="6">
        <v>11.38</v>
      </c>
      <c r="H18" s="6">
        <v>-20.981000000000002</v>
      </c>
      <c r="K18" s="6"/>
      <c r="L18" s="2"/>
      <c r="M18" s="2"/>
      <c r="N18" s="2"/>
      <c r="O18" s="2"/>
      <c r="P18" s="2"/>
      <c r="Q18" s="2"/>
      <c r="R18" s="2"/>
      <c r="S18" s="2"/>
    </row>
    <row r="19" spans="1:19">
      <c r="A19" s="7">
        <v>15033216910100</v>
      </c>
      <c r="B19" s="7">
        <v>18</v>
      </c>
      <c r="C19" s="6">
        <v>4094</v>
      </c>
      <c r="D19" s="6">
        <v>0.93</v>
      </c>
      <c r="E19" s="6">
        <v>72.099999999999994</v>
      </c>
      <c r="F19" s="6">
        <v>4093.6</v>
      </c>
      <c r="G19" s="6">
        <v>11.79</v>
      </c>
      <c r="H19" s="6">
        <v>-19.559999999999999</v>
      </c>
      <c r="K19" s="6"/>
      <c r="L19" s="2"/>
      <c r="M19" s="2"/>
      <c r="N19" s="2"/>
      <c r="O19" s="2"/>
      <c r="P19" s="2"/>
      <c r="Q19" s="2"/>
      <c r="R19" s="2"/>
      <c r="S19" s="2"/>
    </row>
    <row r="20" spans="1:19">
      <c r="A20" s="7">
        <v>15033216910100</v>
      </c>
      <c r="B20" s="7">
        <v>19</v>
      </c>
      <c r="C20" s="6">
        <v>4189</v>
      </c>
      <c r="D20" s="6">
        <v>0.52</v>
      </c>
      <c r="E20" s="6">
        <v>79.23</v>
      </c>
      <c r="F20" s="6">
        <v>4188.59</v>
      </c>
      <c r="G20" s="6">
        <v>12.11</v>
      </c>
      <c r="H20" s="6">
        <v>-18.411000000000001</v>
      </c>
      <c r="K20" s="6"/>
      <c r="L20" s="2"/>
      <c r="M20" s="2"/>
      <c r="N20" s="2"/>
      <c r="O20" s="2"/>
      <c r="P20" s="2"/>
      <c r="Q20" s="2"/>
      <c r="R20" s="2"/>
      <c r="S20" s="2"/>
    </row>
    <row r="21" spans="1:19">
      <c r="A21" s="7">
        <v>15033216910100</v>
      </c>
      <c r="B21" s="7">
        <v>20</v>
      </c>
      <c r="C21" s="6">
        <v>4220</v>
      </c>
      <c r="D21" s="6">
        <v>0.48</v>
      </c>
      <c r="E21" s="6">
        <v>46.97</v>
      </c>
      <c r="F21" s="6">
        <v>4219.59</v>
      </c>
      <c r="G21" s="6">
        <v>12.23</v>
      </c>
      <c r="H21" s="6">
        <v>-18.170999999999999</v>
      </c>
      <c r="K21" s="6"/>
      <c r="L21" s="2"/>
      <c r="M21" s="2"/>
      <c r="N21" s="2"/>
      <c r="O21" s="2"/>
      <c r="P21" s="2"/>
      <c r="Q21" s="2"/>
      <c r="R21" s="2"/>
      <c r="S21" s="2"/>
    </row>
    <row r="22" spans="1:19">
      <c r="A22" s="7">
        <v>15033216910100</v>
      </c>
      <c r="B22" s="7">
        <v>21</v>
      </c>
      <c r="C22" s="6">
        <v>4251</v>
      </c>
      <c r="D22" s="6">
        <v>0.59</v>
      </c>
      <c r="E22" s="6">
        <v>81.92</v>
      </c>
      <c r="F22" s="6">
        <v>4250.59</v>
      </c>
      <c r="G22" s="6">
        <v>12.34</v>
      </c>
      <c r="H22" s="6">
        <v>-17.920999999999999</v>
      </c>
      <c r="K22" s="6"/>
      <c r="L22" s="2"/>
      <c r="M22" s="2"/>
      <c r="N22" s="2"/>
      <c r="O22" s="2"/>
      <c r="P22" s="2"/>
      <c r="Q22" s="3"/>
      <c r="R22" s="2"/>
      <c r="S22" s="2"/>
    </row>
    <row r="23" spans="1:19">
      <c r="A23" s="7">
        <v>15033216910100</v>
      </c>
      <c r="B23" s="7">
        <v>22</v>
      </c>
      <c r="C23" s="6">
        <v>4283</v>
      </c>
      <c r="D23" s="6">
        <v>1.37</v>
      </c>
      <c r="E23" s="6">
        <v>150.12</v>
      </c>
      <c r="F23" s="6">
        <v>4282.59</v>
      </c>
      <c r="G23" s="6">
        <v>12.03</v>
      </c>
      <c r="H23" s="6">
        <v>-17.571000000000002</v>
      </c>
      <c r="K23" s="6"/>
      <c r="L23" s="2"/>
      <c r="M23" s="2"/>
      <c r="N23" s="2"/>
      <c r="O23" s="2"/>
      <c r="P23" s="2"/>
      <c r="Q23" s="2"/>
      <c r="R23" s="2"/>
      <c r="S23" s="2"/>
    </row>
    <row r="24" spans="1:19">
      <c r="A24" s="7">
        <v>15033216910100</v>
      </c>
      <c r="B24" s="7">
        <v>23</v>
      </c>
      <c r="C24" s="6">
        <v>4315</v>
      </c>
      <c r="D24" s="6">
        <v>2.9</v>
      </c>
      <c r="E24" s="6">
        <v>180.54</v>
      </c>
      <c r="F24" s="6">
        <v>4314.5600000000004</v>
      </c>
      <c r="G24" s="6">
        <v>10.89</v>
      </c>
      <c r="H24" s="6">
        <v>-17.381</v>
      </c>
      <c r="K24" s="6"/>
      <c r="L24" s="2"/>
      <c r="M24" s="2"/>
      <c r="N24" s="2"/>
      <c r="O24" s="2"/>
      <c r="P24" s="2"/>
      <c r="Q24" s="2"/>
      <c r="R24" s="2"/>
      <c r="S24" s="2"/>
    </row>
    <row r="25" spans="1:19">
      <c r="A25" s="7">
        <v>15033216910100</v>
      </c>
      <c r="B25" s="7">
        <v>24</v>
      </c>
      <c r="C25" s="6">
        <v>4347</v>
      </c>
      <c r="D25" s="6">
        <v>5.04</v>
      </c>
      <c r="E25" s="6">
        <v>188.74</v>
      </c>
      <c r="F25" s="6">
        <v>4346.49</v>
      </c>
      <c r="G25" s="6">
        <v>8.69</v>
      </c>
      <c r="H25" s="6">
        <v>-17.600000000000001</v>
      </c>
      <c r="K25" s="6"/>
      <c r="L25" s="2"/>
      <c r="M25" s="2"/>
      <c r="N25" s="2"/>
      <c r="O25" s="2"/>
      <c r="P25" s="2"/>
      <c r="Q25" s="2"/>
      <c r="R25" s="2"/>
      <c r="S25" s="2"/>
    </row>
    <row r="26" spans="1:19">
      <c r="A26" s="7">
        <v>15033216910100</v>
      </c>
      <c r="B26" s="7">
        <v>25</v>
      </c>
      <c r="C26" s="6">
        <v>4378</v>
      </c>
      <c r="D26" s="6">
        <v>7.22</v>
      </c>
      <c r="E26" s="6">
        <v>187.13</v>
      </c>
      <c r="F26" s="6">
        <v>4377.3100000000004</v>
      </c>
      <c r="G26" s="6">
        <v>5.41</v>
      </c>
      <c r="H26" s="6">
        <v>-18.05</v>
      </c>
      <c r="K26" s="6"/>
      <c r="L26" s="2"/>
      <c r="M26" s="2"/>
      <c r="N26" s="2"/>
      <c r="O26" s="2"/>
      <c r="P26" s="2"/>
      <c r="Q26" s="2"/>
      <c r="R26" s="2"/>
      <c r="S26" s="2"/>
    </row>
    <row r="27" spans="1:19">
      <c r="A27" s="7">
        <v>15033216910100</v>
      </c>
      <c r="B27" s="7">
        <v>26</v>
      </c>
      <c r="C27" s="6">
        <v>4410</v>
      </c>
      <c r="D27" s="6">
        <v>10.210000000000001</v>
      </c>
      <c r="E27" s="6">
        <v>183.03</v>
      </c>
      <c r="F27" s="6">
        <v>4408.93</v>
      </c>
      <c r="G27" s="6">
        <v>0.57999999999999996</v>
      </c>
      <c r="H27" s="6">
        <v>-18.45</v>
      </c>
      <c r="K27" s="6"/>
      <c r="L27" s="2"/>
      <c r="M27" s="2"/>
      <c r="N27" s="2"/>
      <c r="O27" s="2"/>
      <c r="P27" s="2"/>
      <c r="Q27" s="2"/>
      <c r="R27" s="2"/>
      <c r="S27" s="2"/>
    </row>
    <row r="28" spans="1:19">
      <c r="A28" s="7">
        <v>15033216910100</v>
      </c>
      <c r="B28" s="7">
        <v>27</v>
      </c>
      <c r="C28" s="6">
        <v>4441</v>
      </c>
      <c r="D28" s="6">
        <v>12.56</v>
      </c>
      <c r="E28" s="6">
        <v>181.3</v>
      </c>
      <c r="F28" s="6">
        <v>4439.32</v>
      </c>
      <c r="G28" s="6">
        <v>-5.53</v>
      </c>
      <c r="H28" s="6">
        <v>-18.670000000000002</v>
      </c>
      <c r="K28" s="6"/>
      <c r="L28" s="2"/>
      <c r="M28" s="2"/>
      <c r="N28" s="2"/>
      <c r="O28" s="4"/>
      <c r="P28" s="4"/>
      <c r="Q28" s="2"/>
      <c r="R28" s="2"/>
      <c r="S28" s="2"/>
    </row>
    <row r="29" spans="1:19">
      <c r="A29" s="7">
        <v>15033216910100</v>
      </c>
      <c r="B29" s="7">
        <v>28</v>
      </c>
      <c r="C29" s="6">
        <v>4473</v>
      </c>
      <c r="D29" s="6">
        <v>14.66</v>
      </c>
      <c r="E29" s="6">
        <v>179.28</v>
      </c>
      <c r="F29" s="6">
        <v>4470.42</v>
      </c>
      <c r="G29" s="6">
        <v>-13.06</v>
      </c>
      <c r="H29" s="6">
        <v>-18.7</v>
      </c>
      <c r="K29" s="6"/>
      <c r="L29" s="2"/>
      <c r="M29" s="2"/>
      <c r="N29" s="2"/>
      <c r="O29" s="2"/>
      <c r="P29" s="2"/>
      <c r="Q29" s="2"/>
      <c r="R29" s="2"/>
      <c r="S29" s="2"/>
    </row>
    <row r="30" spans="1:19">
      <c r="A30" s="7">
        <v>15033216910100</v>
      </c>
      <c r="B30" s="7">
        <v>29</v>
      </c>
      <c r="C30" s="6">
        <v>4505</v>
      </c>
      <c r="D30" s="6">
        <v>17.28</v>
      </c>
      <c r="E30" s="6">
        <v>178.16</v>
      </c>
      <c r="F30" s="6">
        <v>4501.1809999999996</v>
      </c>
      <c r="G30" s="6">
        <v>-21.86</v>
      </c>
      <c r="H30" s="6">
        <v>-18.5</v>
      </c>
      <c r="K30" s="6"/>
      <c r="L30" s="2"/>
      <c r="M30" s="2"/>
      <c r="N30" s="2"/>
      <c r="O30" s="2"/>
      <c r="P30" s="2"/>
      <c r="Q30" s="2"/>
      <c r="R30" s="2"/>
      <c r="S30" s="2"/>
    </row>
    <row r="31" spans="1:19">
      <c r="A31" s="7">
        <v>15033216910100</v>
      </c>
      <c r="B31" s="7">
        <v>30</v>
      </c>
      <c r="C31" s="6">
        <v>4536</v>
      </c>
      <c r="D31" s="6">
        <v>19.440000000000001</v>
      </c>
      <c r="E31" s="6">
        <v>178.37</v>
      </c>
      <c r="F31" s="6">
        <v>4530.6000000000004</v>
      </c>
      <c r="G31" s="6">
        <v>-31.62</v>
      </c>
      <c r="H31" s="6">
        <v>-18.2</v>
      </c>
      <c r="K31" s="6"/>
      <c r="L31" s="2"/>
      <c r="M31" s="2"/>
      <c r="N31" s="2"/>
      <c r="O31" s="2"/>
      <c r="P31" s="2"/>
      <c r="Q31" s="2"/>
      <c r="R31" s="2"/>
      <c r="S31" s="2"/>
    </row>
    <row r="32" spans="1:19">
      <c r="A32" s="7">
        <v>15033216910100</v>
      </c>
      <c r="B32" s="7">
        <v>31</v>
      </c>
      <c r="C32" s="6">
        <v>4568</v>
      </c>
      <c r="D32" s="6">
        <v>21.57</v>
      </c>
      <c r="E32" s="6">
        <v>179.1</v>
      </c>
      <c r="F32" s="6">
        <v>4560.57</v>
      </c>
      <c r="G32" s="6">
        <v>-12.83</v>
      </c>
      <c r="H32" s="6">
        <v>-17.96</v>
      </c>
      <c r="K32" s="6"/>
      <c r="L32" s="2"/>
      <c r="M32" s="2"/>
      <c r="N32" s="2"/>
      <c r="O32" s="2"/>
      <c r="P32" s="2"/>
      <c r="Q32" s="2"/>
      <c r="R32" s="2"/>
      <c r="S32" s="2"/>
    </row>
    <row r="33" spans="1:19">
      <c r="A33" s="7">
        <v>15033216910100</v>
      </c>
      <c r="B33" s="7">
        <v>32</v>
      </c>
      <c r="C33" s="6">
        <v>4600</v>
      </c>
      <c r="D33" s="6">
        <v>23.34</v>
      </c>
      <c r="E33" s="6">
        <v>179.45</v>
      </c>
      <c r="F33" s="6">
        <v>4590.1499999999996</v>
      </c>
      <c r="G33" s="6">
        <v>-55.05</v>
      </c>
      <c r="H33" s="6">
        <v>-17.809999999999999</v>
      </c>
      <c r="K33" s="6"/>
      <c r="L33" s="2"/>
      <c r="M33" s="2"/>
      <c r="N33" s="2"/>
      <c r="O33" s="2"/>
      <c r="P33" s="2"/>
      <c r="Q33" s="2"/>
      <c r="R33" s="2"/>
      <c r="S33" s="2"/>
    </row>
    <row r="34" spans="1:19">
      <c r="A34" s="7">
        <v>15033216910100</v>
      </c>
      <c r="B34" s="7">
        <v>33</v>
      </c>
      <c r="C34" s="6">
        <v>4631</v>
      </c>
      <c r="D34" s="6">
        <v>25.09</v>
      </c>
      <c r="E34" s="6">
        <v>178.8</v>
      </c>
      <c r="F34" s="6">
        <v>4618.42</v>
      </c>
      <c r="G34" s="6">
        <v>-67.760000000000005</v>
      </c>
      <c r="H34" s="6">
        <v>-17.61</v>
      </c>
      <c r="K34" s="6"/>
      <c r="L34" s="2"/>
      <c r="M34" s="2"/>
      <c r="N34" s="2"/>
      <c r="O34" s="2"/>
      <c r="P34" s="2"/>
      <c r="Q34" s="2"/>
      <c r="R34" s="2"/>
      <c r="S34" s="2"/>
    </row>
    <row r="35" spans="1:19">
      <c r="A35" s="7">
        <v>15033216910100</v>
      </c>
      <c r="B35" s="7">
        <v>34</v>
      </c>
      <c r="C35" s="6">
        <v>4663</v>
      </c>
      <c r="D35" s="6">
        <v>26.62</v>
      </c>
      <c r="E35" s="6">
        <v>179.59</v>
      </c>
      <c r="F35" s="6">
        <v>4647.21</v>
      </c>
      <c r="G35" s="6">
        <v>-81.72</v>
      </c>
      <c r="H35" s="6">
        <v>-17.420000000000002</v>
      </c>
      <c r="K35" s="6"/>
      <c r="L35" s="2"/>
      <c r="M35" s="2"/>
      <c r="N35" s="2"/>
      <c r="O35" s="2"/>
      <c r="P35" s="2"/>
      <c r="Q35" s="2"/>
      <c r="R35" s="2"/>
      <c r="S35" s="2"/>
    </row>
    <row r="36" spans="1:19">
      <c r="A36" s="7">
        <v>15033216910100</v>
      </c>
      <c r="B36" s="7">
        <v>35</v>
      </c>
      <c r="C36" s="6">
        <v>4695</v>
      </c>
      <c r="D36" s="6">
        <v>28</v>
      </c>
      <c r="E36" s="6">
        <v>179.71</v>
      </c>
      <c r="F36" s="6">
        <v>4675.6499999999996</v>
      </c>
      <c r="G36" s="6">
        <v>-96.4</v>
      </c>
      <c r="H36" s="6">
        <v>-17.331</v>
      </c>
      <c r="K36" s="6"/>
      <c r="L36" s="2"/>
      <c r="M36" s="2"/>
      <c r="N36" s="2"/>
      <c r="O36" s="2"/>
      <c r="P36" s="2"/>
      <c r="Q36" s="2"/>
      <c r="R36" s="2"/>
      <c r="S36" s="2"/>
    </row>
    <row r="37" spans="1:19">
      <c r="A37" s="7">
        <v>15033216910100</v>
      </c>
      <c r="B37" s="7">
        <v>36</v>
      </c>
      <c r="C37" s="6">
        <v>4712</v>
      </c>
      <c r="D37" s="6">
        <v>29.123999999999999</v>
      </c>
      <c r="E37" s="6">
        <v>179.422</v>
      </c>
      <c r="F37" s="6">
        <v>4690.58</v>
      </c>
      <c r="G37" s="6">
        <v>-104.52</v>
      </c>
      <c r="H37" s="6">
        <v>-17.271000000000001</v>
      </c>
      <c r="K37" s="6"/>
      <c r="L37" s="2"/>
      <c r="M37" s="2"/>
      <c r="N37" s="2"/>
      <c r="O37" s="2"/>
      <c r="P37" s="2"/>
      <c r="Q37" s="2"/>
      <c r="R37" s="2"/>
      <c r="S37" s="2"/>
    </row>
    <row r="38" spans="1:19">
      <c r="A38" s="7">
        <v>15033216910100</v>
      </c>
      <c r="B38" s="7">
        <v>37</v>
      </c>
      <c r="C38" s="6">
        <v>4726</v>
      </c>
      <c r="D38" s="6">
        <v>30.05</v>
      </c>
      <c r="E38" s="6">
        <v>179.2</v>
      </c>
      <c r="F38" s="6">
        <v>4702.75</v>
      </c>
      <c r="G38" s="6">
        <v>-111.44</v>
      </c>
      <c r="H38" s="6">
        <v>-17.181000000000001</v>
      </c>
      <c r="K38" s="6"/>
      <c r="L38" s="2"/>
      <c r="M38" s="2"/>
      <c r="N38" s="2"/>
      <c r="O38" s="2"/>
      <c r="P38" s="2"/>
      <c r="Q38" s="2"/>
      <c r="R38" s="2"/>
      <c r="S38" s="2"/>
    </row>
    <row r="39" spans="1:19">
      <c r="A39" s="7">
        <v>15033216910100</v>
      </c>
      <c r="B39" s="7">
        <v>38</v>
      </c>
      <c r="C39" s="6">
        <v>4758</v>
      </c>
      <c r="D39" s="6">
        <v>32.520000000000003</v>
      </c>
      <c r="E39" s="6">
        <v>179.08</v>
      </c>
      <c r="F39" s="6">
        <v>4730.1000000000004</v>
      </c>
      <c r="G39" s="6">
        <v>-128.05000000000001</v>
      </c>
      <c r="H39" s="6">
        <v>-16.931000000000001</v>
      </c>
      <c r="K39" s="6"/>
      <c r="L39" s="2"/>
      <c r="M39" s="2"/>
      <c r="N39" s="2"/>
      <c r="O39" s="2"/>
      <c r="P39" s="2"/>
      <c r="Q39" s="2"/>
      <c r="R39" s="2"/>
      <c r="S39" s="2"/>
    </row>
    <row r="40" spans="1:19">
      <c r="A40" s="7">
        <v>15033216910100</v>
      </c>
      <c r="B40" s="7">
        <v>39</v>
      </c>
      <c r="C40" s="6">
        <v>4790</v>
      </c>
      <c r="D40" s="6">
        <v>34.49</v>
      </c>
      <c r="E40" s="6">
        <v>178.85</v>
      </c>
      <c r="F40" s="6">
        <v>4756.78</v>
      </c>
      <c r="G40" s="6">
        <v>-145.71</v>
      </c>
      <c r="H40" s="6">
        <v>-16.611000000000001</v>
      </c>
      <c r="K40" s="6"/>
      <c r="L40" s="2"/>
      <c r="M40" s="2"/>
      <c r="N40" s="2"/>
      <c r="O40" s="5"/>
      <c r="P40" s="5"/>
      <c r="Q40" s="2"/>
      <c r="R40" s="2"/>
      <c r="S40" s="2"/>
    </row>
    <row r="41" spans="1:19">
      <c r="A41" s="7">
        <v>15033216910100</v>
      </c>
      <c r="B41" s="7">
        <v>40</v>
      </c>
      <c r="C41" s="6">
        <v>4821</v>
      </c>
      <c r="D41" s="6">
        <v>36.270000000000003</v>
      </c>
      <c r="E41" s="6">
        <v>179.32</v>
      </c>
      <c r="F41" s="6">
        <v>4782.05</v>
      </c>
      <c r="G41" s="6">
        <v>-163.66</v>
      </c>
      <c r="H41" s="6">
        <v>-16.331</v>
      </c>
      <c r="K41" s="6"/>
      <c r="L41" s="2"/>
      <c r="M41" s="2"/>
      <c r="N41" s="2"/>
      <c r="O41" s="2"/>
      <c r="P41" s="2"/>
      <c r="Q41" s="2"/>
      <c r="R41" s="2"/>
      <c r="S41" s="2"/>
    </row>
    <row r="42" spans="1:19">
      <c r="A42" s="7">
        <v>15033216910100</v>
      </c>
      <c r="B42" s="7">
        <v>41</v>
      </c>
      <c r="C42" s="6">
        <v>4853</v>
      </c>
      <c r="D42" s="6">
        <v>38</v>
      </c>
      <c r="E42" s="6">
        <v>180.05</v>
      </c>
      <c r="F42" s="6">
        <v>4807.5600000000004</v>
      </c>
      <c r="G42" s="6">
        <v>-182.97</v>
      </c>
      <c r="H42" s="6">
        <v>-16.221</v>
      </c>
      <c r="K42" s="6"/>
      <c r="L42" s="2"/>
      <c r="M42" s="2"/>
      <c r="N42" s="2"/>
      <c r="O42" s="2"/>
      <c r="P42" s="2"/>
      <c r="Q42" s="2"/>
      <c r="R42" s="2"/>
      <c r="S42" s="2"/>
    </row>
    <row r="43" spans="1:19">
      <c r="A43" s="7">
        <v>15033216910100</v>
      </c>
      <c r="B43" s="7">
        <v>42</v>
      </c>
      <c r="C43" s="6">
        <v>4885</v>
      </c>
      <c r="D43" s="6">
        <v>40.18</v>
      </c>
      <c r="E43" s="6">
        <v>180.33</v>
      </c>
      <c r="F43" s="6">
        <v>4832.3999999999996</v>
      </c>
      <c r="G43" s="6">
        <v>-203.15</v>
      </c>
      <c r="H43" s="6">
        <v>-16.29</v>
      </c>
      <c r="K43" s="6"/>
      <c r="L43" s="2"/>
      <c r="M43" s="2"/>
      <c r="N43" s="2"/>
      <c r="O43" s="2"/>
      <c r="P43" s="2"/>
      <c r="Q43" s="2"/>
      <c r="R43" s="2"/>
      <c r="S43" s="2"/>
    </row>
    <row r="44" spans="1:19">
      <c r="A44" s="7">
        <v>15033216910100</v>
      </c>
      <c r="B44" s="7">
        <v>43</v>
      </c>
      <c r="C44" s="6">
        <v>4916</v>
      </c>
      <c r="D44" s="6">
        <v>42.34</v>
      </c>
      <c r="E44" s="6">
        <v>179.96</v>
      </c>
      <c r="F44" s="6">
        <v>4855.7</v>
      </c>
      <c r="G44" s="6">
        <v>-223.59</v>
      </c>
      <c r="H44" s="6">
        <v>-16.34</v>
      </c>
      <c r="K44" s="6"/>
      <c r="L44" s="2"/>
      <c r="M44" s="2"/>
      <c r="N44" s="2"/>
      <c r="O44" s="2"/>
      <c r="P44" s="2"/>
      <c r="Q44" s="2"/>
      <c r="R44" s="2"/>
      <c r="S44" s="2"/>
    </row>
    <row r="45" spans="1:19">
      <c r="A45" s="7">
        <v>15033216910100</v>
      </c>
      <c r="B45" s="7">
        <v>44</v>
      </c>
      <c r="C45" s="6">
        <v>4948</v>
      </c>
      <c r="D45" s="6">
        <v>44.54</v>
      </c>
      <c r="E45" s="6">
        <v>180.23</v>
      </c>
      <c r="F45" s="6">
        <v>4878.93</v>
      </c>
      <c r="G45" s="6">
        <v>-245.59</v>
      </c>
      <c r="H45" s="6">
        <v>-16.381</v>
      </c>
      <c r="K45" s="6"/>
      <c r="L45" s="2"/>
      <c r="M45" s="2"/>
      <c r="N45" s="2"/>
      <c r="O45" s="2"/>
      <c r="P45" s="2"/>
      <c r="Q45" s="2"/>
      <c r="R45" s="2"/>
      <c r="S45" s="2"/>
    </row>
    <row r="46" spans="1:19">
      <c r="A46" s="7">
        <v>15033216910100</v>
      </c>
      <c r="B46" s="7">
        <v>45</v>
      </c>
      <c r="C46" s="6">
        <v>4980</v>
      </c>
      <c r="D46" s="6">
        <v>47.64</v>
      </c>
      <c r="E46" s="6">
        <v>179.13</v>
      </c>
      <c r="F46" s="6">
        <v>4901.13</v>
      </c>
      <c r="G46" s="6">
        <v>-268.64</v>
      </c>
      <c r="H46" s="6">
        <v>-16.251000000000001</v>
      </c>
      <c r="K46" s="6"/>
      <c r="L46" s="2"/>
      <c r="M46" s="2"/>
      <c r="N46" s="2"/>
      <c r="O46" s="2"/>
      <c r="P46" s="2"/>
      <c r="Q46" s="2"/>
      <c r="R46" s="2"/>
      <c r="S46" s="2"/>
    </row>
    <row r="47" spans="1:19">
      <c r="A47" s="7">
        <v>15033216910100</v>
      </c>
      <c r="B47" s="7">
        <v>46</v>
      </c>
      <c r="C47" s="6">
        <v>5011</v>
      </c>
      <c r="D47" s="6">
        <v>50.74</v>
      </c>
      <c r="E47" s="6">
        <v>178.54</v>
      </c>
      <c r="F47" s="6">
        <v>4921.38</v>
      </c>
      <c r="G47" s="6">
        <v>-292.10000000000002</v>
      </c>
      <c r="H47" s="6">
        <v>-15.77</v>
      </c>
      <c r="K47" s="6"/>
      <c r="L47" s="2"/>
      <c r="M47" s="2"/>
      <c r="N47" s="2"/>
      <c r="O47" s="2"/>
      <c r="P47" s="2"/>
      <c r="Q47" s="2"/>
      <c r="R47" s="2"/>
      <c r="S47" s="2"/>
    </row>
    <row r="48" spans="1:19">
      <c r="A48" s="7">
        <v>15033216910100</v>
      </c>
      <c r="B48" s="7">
        <v>47</v>
      </c>
      <c r="C48" s="6">
        <v>5043</v>
      </c>
      <c r="D48" s="6">
        <v>51.8</v>
      </c>
      <c r="E48" s="6">
        <v>178.64</v>
      </c>
      <c r="F48" s="6">
        <v>4941.3999999999996</v>
      </c>
      <c r="G48" s="6">
        <v>-317.05</v>
      </c>
      <c r="H48" s="6">
        <v>-15.15</v>
      </c>
      <c r="K48" s="6"/>
      <c r="L48" s="2"/>
      <c r="M48" s="2"/>
      <c r="N48" s="2"/>
      <c r="O48" s="2"/>
      <c r="P48" s="2"/>
      <c r="Q48" s="2"/>
      <c r="R48" s="2"/>
      <c r="S48" s="2"/>
    </row>
    <row r="49" spans="1:19">
      <c r="A49" s="7">
        <v>15033216910100</v>
      </c>
      <c r="B49" s="7">
        <v>48</v>
      </c>
      <c r="C49" s="6">
        <v>5075</v>
      </c>
      <c r="D49" s="6">
        <v>50.21</v>
      </c>
      <c r="E49" s="6">
        <v>178.26</v>
      </c>
      <c r="F49" s="6">
        <v>4961.54</v>
      </c>
      <c r="G49" s="6">
        <v>342</v>
      </c>
      <c r="H49" s="6">
        <f>-1-1-18</f>
        <v>-20</v>
      </c>
      <c r="K49" s="6"/>
      <c r="L49" s="2"/>
      <c r="M49" s="2"/>
      <c r="N49" s="2"/>
      <c r="O49" s="2"/>
      <c r="P49" s="2"/>
      <c r="Q49" s="2"/>
      <c r="R49" s="2"/>
      <c r="S49" s="2"/>
    </row>
    <row r="50" spans="1:19">
      <c r="A50" s="7">
        <v>15033216910100</v>
      </c>
      <c r="B50" s="7">
        <v>49</v>
      </c>
      <c r="C50" s="6">
        <v>5106</v>
      </c>
      <c r="D50" s="6">
        <v>49.74</v>
      </c>
      <c r="E50" s="6">
        <v>177.72</v>
      </c>
      <c r="F50" s="6">
        <v>4981.4799999999996</v>
      </c>
      <c r="G50" s="6">
        <f>-365.6-1</f>
        <v>-366.6</v>
      </c>
      <c r="H50" s="6">
        <v>-13.65</v>
      </c>
      <c r="K50" s="6"/>
      <c r="L50" s="2"/>
      <c r="M50" s="2"/>
      <c r="N50" s="2"/>
      <c r="O50" s="2"/>
      <c r="P50" s="2"/>
      <c r="Q50" s="2"/>
      <c r="R50" s="2"/>
      <c r="S50" s="2"/>
    </row>
    <row r="51" spans="1:19">
      <c r="A51" s="7">
        <v>15033216910100</v>
      </c>
      <c r="B51" s="7">
        <v>50</v>
      </c>
      <c r="C51" s="6">
        <v>5138</v>
      </c>
      <c r="D51" s="6">
        <v>49.99</v>
      </c>
      <c r="E51" s="6">
        <v>177.67</v>
      </c>
      <c r="F51" s="6">
        <v>5002.1000000000004</v>
      </c>
      <c r="G51" s="6">
        <v>-390.08</v>
      </c>
      <c r="H51" s="6">
        <v>-12.66</v>
      </c>
      <c r="K51" s="6"/>
      <c r="L51" s="2"/>
      <c r="M51" s="2"/>
      <c r="N51" s="2"/>
      <c r="O51" s="2"/>
      <c r="P51" s="2"/>
      <c r="Q51" s="2"/>
      <c r="R51" s="2"/>
      <c r="S51" s="2"/>
    </row>
    <row r="52" spans="1:19">
      <c r="A52" s="7">
        <v>15033216910100</v>
      </c>
      <c r="B52" s="7">
        <v>51</v>
      </c>
      <c r="C52" s="6">
        <v>5169</v>
      </c>
      <c r="D52" s="6">
        <v>50.9</v>
      </c>
      <c r="E52" s="6">
        <v>177.98</v>
      </c>
      <c r="F52" s="6">
        <v>5021.84</v>
      </c>
      <c r="G52" s="6">
        <v>-414</v>
      </c>
      <c r="H52" s="6">
        <v>-11.76</v>
      </c>
      <c r="K52" s="6"/>
      <c r="L52" s="2"/>
      <c r="M52" s="2"/>
      <c r="N52" s="2"/>
      <c r="O52" s="2"/>
      <c r="P52" s="2"/>
      <c r="Q52" s="2"/>
      <c r="R52" s="2"/>
      <c r="S52" s="2"/>
    </row>
    <row r="53" spans="1:19">
      <c r="A53" s="7">
        <v>15033216910100</v>
      </c>
      <c r="B53" s="7">
        <v>52</v>
      </c>
      <c r="C53" s="6">
        <v>5201</v>
      </c>
      <c r="D53" s="6">
        <v>51.16</v>
      </c>
      <c r="E53" s="6">
        <v>177.73</v>
      </c>
      <c r="F53" s="6">
        <v>5041.97</v>
      </c>
      <c r="G53" s="6">
        <v>-438</v>
      </c>
      <c r="H53" s="6">
        <v>-10.83</v>
      </c>
      <c r="K53" s="6"/>
      <c r="L53" s="2"/>
      <c r="M53" s="2"/>
      <c r="N53" s="2"/>
      <c r="O53" s="2"/>
      <c r="P53" s="2"/>
      <c r="Q53" s="2"/>
      <c r="R53" s="2"/>
      <c r="S53" s="2"/>
    </row>
    <row r="54" spans="1:19">
      <c r="A54" s="7">
        <v>15033216910100</v>
      </c>
      <c r="B54" s="7">
        <v>53</v>
      </c>
      <c r="C54" s="6">
        <v>5233</v>
      </c>
      <c r="D54" s="6">
        <v>53.18</v>
      </c>
      <c r="E54" s="6">
        <v>177.61</v>
      </c>
      <c r="F54" s="6">
        <v>5061.59</v>
      </c>
      <c r="G54" s="6">
        <v>-464</v>
      </c>
      <c r="H54" s="6">
        <v>-9.8000000000000007</v>
      </c>
      <c r="K54" s="6"/>
    </row>
    <row r="55" spans="1:19">
      <c r="A55" s="7">
        <v>15033216910100</v>
      </c>
      <c r="B55" s="7">
        <v>54</v>
      </c>
      <c r="C55" s="6">
        <v>5264</v>
      </c>
      <c r="D55" s="6">
        <v>56.06</v>
      </c>
      <c r="E55" s="6">
        <v>177.47</v>
      </c>
      <c r="F55" s="6">
        <v>5079.54</v>
      </c>
      <c r="G55" s="6">
        <v>-489</v>
      </c>
      <c r="H55" s="6">
        <v>-8.7100000000000009</v>
      </c>
      <c r="K55" s="6"/>
    </row>
    <row r="56" spans="1:19">
      <c r="A56" s="7">
        <v>15033216910100</v>
      </c>
      <c r="B56" s="7">
        <v>55</v>
      </c>
      <c r="C56" s="6">
        <v>5296</v>
      </c>
      <c r="D56" s="6">
        <v>59.49</v>
      </c>
      <c r="E56" s="6">
        <v>177.81</v>
      </c>
      <c r="F56" s="6">
        <v>5096.6000000000004</v>
      </c>
      <c r="G56" s="6">
        <v>-516.38</v>
      </c>
      <c r="H56" s="6">
        <v>-7.6</v>
      </c>
      <c r="K56" s="6"/>
    </row>
    <row r="57" spans="1:19">
      <c r="A57" s="7">
        <v>15033216910100</v>
      </c>
      <c r="B57" s="7">
        <v>56</v>
      </c>
      <c r="C57" s="6">
        <v>5328</v>
      </c>
      <c r="D57" s="6">
        <v>61.86</v>
      </c>
      <c r="E57" s="6">
        <v>178.68</v>
      </c>
      <c r="F57" s="6">
        <v>5112.2700000000004</v>
      </c>
      <c r="G57" s="6">
        <v>-544</v>
      </c>
      <c r="H57" s="6">
        <v>-6.75</v>
      </c>
      <c r="K57" s="6"/>
    </row>
    <row r="58" spans="1:19">
      <c r="A58" s="7">
        <v>15033216910100</v>
      </c>
      <c r="B58" s="7">
        <v>57</v>
      </c>
      <c r="C58" s="6">
        <v>5359</v>
      </c>
      <c r="D58" s="6">
        <v>64.849999999999994</v>
      </c>
      <c r="E58" s="6">
        <v>179.43</v>
      </c>
      <c r="F58" s="6">
        <v>5126.18</v>
      </c>
      <c r="G58" s="6">
        <v>-571.96</v>
      </c>
      <c r="H58" s="6">
        <v>-6.29</v>
      </c>
      <c r="K58" s="6"/>
    </row>
    <row r="59" spans="1:19">
      <c r="A59" s="7">
        <v>15033216910100</v>
      </c>
      <c r="B59" s="7">
        <v>58</v>
      </c>
      <c r="C59" s="6">
        <v>5391</v>
      </c>
      <c r="D59" s="6">
        <v>68.09</v>
      </c>
      <c r="E59" s="6">
        <v>179.61</v>
      </c>
      <c r="F59" s="6">
        <v>5138.95</v>
      </c>
      <c r="G59" s="6">
        <v>-601.29</v>
      </c>
      <c r="H59" s="6">
        <v>-6.05</v>
      </c>
      <c r="K59" s="6"/>
    </row>
    <row r="60" spans="1:19">
      <c r="A60" s="7">
        <v>15033216910100</v>
      </c>
      <c r="B60" s="7">
        <v>59</v>
      </c>
      <c r="C60" s="6">
        <v>5423</v>
      </c>
      <c r="D60" s="6">
        <v>71.010000000000005</v>
      </c>
      <c r="E60" s="6">
        <v>179.73</v>
      </c>
      <c r="F60" s="6">
        <v>5150.13</v>
      </c>
      <c r="G60" s="6">
        <v>-631.27</v>
      </c>
      <c r="H60" s="6">
        <v>-5.88</v>
      </c>
      <c r="K60" s="6"/>
    </row>
    <row r="61" spans="1:19">
      <c r="A61" s="7">
        <v>15033216910100</v>
      </c>
      <c r="B61" s="7">
        <v>60</v>
      </c>
      <c r="C61" s="6">
        <v>5454</v>
      </c>
      <c r="D61" s="6">
        <v>73.64</v>
      </c>
      <c r="E61" s="6">
        <v>179.85</v>
      </c>
      <c r="F61" s="6">
        <v>5159.54</v>
      </c>
      <c r="G61" s="6">
        <v>-660.81</v>
      </c>
      <c r="H61" s="6">
        <v>-5.77</v>
      </c>
      <c r="K61" s="6"/>
    </row>
    <row r="62" spans="1:19">
      <c r="A62" s="7">
        <v>15033216910100</v>
      </c>
      <c r="B62" s="7">
        <v>61</v>
      </c>
      <c r="C62" s="6">
        <v>5486</v>
      </c>
      <c r="D62" s="6">
        <v>76.91</v>
      </c>
      <c r="E62" s="6">
        <v>179.34</v>
      </c>
      <c r="F62" s="6">
        <v>5167.67</v>
      </c>
      <c r="G62" s="6">
        <v>-691.75</v>
      </c>
      <c r="H62" s="6">
        <v>-5.55</v>
      </c>
      <c r="K62" s="6"/>
    </row>
    <row r="63" spans="1:19">
      <c r="A63" s="7">
        <v>15033216910100</v>
      </c>
      <c r="B63" s="7">
        <v>62</v>
      </c>
      <c r="C63" s="6">
        <v>5518</v>
      </c>
      <c r="D63" s="6">
        <v>79.8</v>
      </c>
      <c r="E63" s="6">
        <v>179.87</v>
      </c>
      <c r="F63" s="6">
        <v>5174.13</v>
      </c>
      <c r="G63" s="6">
        <v>-723.09</v>
      </c>
      <c r="H63" s="6">
        <v>-5.33</v>
      </c>
      <c r="K63" s="6"/>
    </row>
    <row r="64" spans="1:19">
      <c r="A64" s="7">
        <v>15033216910100</v>
      </c>
      <c r="B64" s="7">
        <v>63</v>
      </c>
      <c r="C64" s="6">
        <v>5549</v>
      </c>
      <c r="D64" s="6">
        <v>82.03</v>
      </c>
      <c r="E64" s="6">
        <v>179.67</v>
      </c>
      <c r="F64" s="6">
        <v>5179.03</v>
      </c>
      <c r="G64" s="6">
        <v>-753.7</v>
      </c>
      <c r="H64" s="6">
        <v>-5.21</v>
      </c>
    </row>
    <row r="65" spans="1:8">
      <c r="A65" s="7">
        <v>15033216910100</v>
      </c>
      <c r="B65" s="7">
        <v>64</v>
      </c>
      <c r="C65" s="6">
        <v>5570</v>
      </c>
      <c r="D65" s="6">
        <v>84.2</v>
      </c>
      <c r="E65" s="6">
        <v>179.92</v>
      </c>
      <c r="F65" s="6">
        <v>5181.54</v>
      </c>
      <c r="G65" s="6">
        <v>-774</v>
      </c>
      <c r="H65" s="6">
        <v>-5.13</v>
      </c>
    </row>
    <row r="66" spans="1:8">
      <c r="A66" s="7">
        <v>15033216910100</v>
      </c>
      <c r="B66" s="7">
        <v>65</v>
      </c>
      <c r="C66" s="6">
        <v>5618</v>
      </c>
      <c r="D66" s="6">
        <v>86.82</v>
      </c>
      <c r="E66" s="6">
        <v>179.78</v>
      </c>
      <c r="F66" s="6">
        <v>5185.3</v>
      </c>
      <c r="G66" s="6">
        <v>-822.39</v>
      </c>
      <c r="H66" s="6">
        <v>-5.01</v>
      </c>
    </row>
    <row r="67" spans="1:8">
      <c r="A67" s="7">
        <v>15033216910100</v>
      </c>
      <c r="B67" s="7">
        <v>66</v>
      </c>
      <c r="C67" s="6">
        <v>5649</v>
      </c>
      <c r="D67" s="6">
        <v>88.68</v>
      </c>
      <c r="E67" s="6">
        <v>180.04</v>
      </c>
      <c r="F67" s="6">
        <v>5186.5200000000004</v>
      </c>
      <c r="G67" s="6">
        <v>-853</v>
      </c>
      <c r="H67" s="6">
        <v>-4.96</v>
      </c>
    </row>
    <row r="68" spans="1:8">
      <c r="A68" s="7">
        <v>15033216910100</v>
      </c>
      <c r="B68" s="7">
        <v>67</v>
      </c>
      <c r="C68" s="6">
        <v>5679</v>
      </c>
      <c r="D68" s="6">
        <v>88.55</v>
      </c>
      <c r="E68" s="6">
        <v>179.35</v>
      </c>
      <c r="F68" s="6">
        <v>5187.24</v>
      </c>
      <c r="G68" s="6">
        <v>-883</v>
      </c>
      <c r="H68" s="6">
        <v>-4.8</v>
      </c>
    </row>
    <row r="69" spans="1:8">
      <c r="A69" s="7">
        <v>15033216910100</v>
      </c>
      <c r="B69" s="7">
        <v>68</v>
      </c>
      <c r="C69" s="6">
        <v>5741</v>
      </c>
      <c r="D69" s="6">
        <v>90.18</v>
      </c>
      <c r="E69" s="6">
        <v>181.84</v>
      </c>
      <c r="F69" s="6">
        <v>5187.93</v>
      </c>
      <c r="G69" s="6">
        <v>-945</v>
      </c>
      <c r="H69" s="6">
        <v>-5.45</v>
      </c>
    </row>
    <row r="70" spans="1:8">
      <c r="A70" s="7">
        <v>15033216910100</v>
      </c>
      <c r="B70" s="7">
        <v>69</v>
      </c>
      <c r="C70" s="6">
        <v>5833</v>
      </c>
      <c r="D70" s="6">
        <v>90.34</v>
      </c>
      <c r="E70" s="6">
        <v>182.71</v>
      </c>
      <c r="F70" s="6">
        <v>5187.51</v>
      </c>
      <c r="G70" s="6">
        <v>-1037.27</v>
      </c>
      <c r="H70" s="6">
        <v>-9.1</v>
      </c>
    </row>
    <row r="71" spans="1:8">
      <c r="A71" s="7">
        <v>15033216910100</v>
      </c>
      <c r="B71" s="7">
        <v>70</v>
      </c>
      <c r="C71" s="6">
        <v>5925</v>
      </c>
      <c r="D71" s="6">
        <v>90.43</v>
      </c>
      <c r="E71" s="6">
        <v>182.59</v>
      </c>
      <c r="F71" s="6">
        <v>5186.8900000000003</v>
      </c>
      <c r="G71" s="6">
        <v>-1129.17</v>
      </c>
      <c r="H71" s="6">
        <v>-13.35</v>
      </c>
    </row>
    <row r="72" spans="1:8">
      <c r="A72" s="7">
        <v>15033216910100</v>
      </c>
      <c r="B72" s="7">
        <v>71</v>
      </c>
      <c r="C72" s="6">
        <v>6016</v>
      </c>
      <c r="D72" s="6">
        <v>91.2</v>
      </c>
      <c r="E72" s="6">
        <v>183.23</v>
      </c>
      <c r="F72" s="6">
        <v>5185.6000000000004</v>
      </c>
      <c r="G72" s="6">
        <f>-1220-1</f>
        <v>-1221</v>
      </c>
      <c r="H72" s="6">
        <v>-17.97</v>
      </c>
    </row>
    <row r="73" spans="1:8">
      <c r="A73" s="7">
        <v>15033216910100</v>
      </c>
      <c r="B73" s="7">
        <v>72</v>
      </c>
      <c r="C73" s="6">
        <v>6108</v>
      </c>
      <c r="D73" s="6">
        <v>91.08</v>
      </c>
      <c r="E73" s="6">
        <v>182.26</v>
      </c>
      <c r="F73" s="6">
        <v>5183.7700000000004</v>
      </c>
      <c r="G73" s="6">
        <v>-1311.92</v>
      </c>
      <c r="H73" s="6">
        <v>-22.37</v>
      </c>
    </row>
    <row r="74" spans="1:8">
      <c r="A74" s="7">
        <v>15033216910100</v>
      </c>
      <c r="B74" s="7">
        <v>73</v>
      </c>
      <c r="C74" s="6">
        <v>6199</v>
      </c>
      <c r="D74" s="6">
        <v>90.96</v>
      </c>
      <c r="E74" s="6">
        <v>182.32</v>
      </c>
      <c r="F74" s="6">
        <v>5182.1499999999996</v>
      </c>
      <c r="G74" s="6">
        <v>-1402</v>
      </c>
      <c r="H74" s="6">
        <v>-26.01</v>
      </c>
    </row>
    <row r="75" spans="1:8">
      <c r="A75" s="7">
        <v>15033216910100</v>
      </c>
      <c r="B75" s="7">
        <v>74</v>
      </c>
      <c r="C75" s="6">
        <v>6291</v>
      </c>
      <c r="D75" s="6">
        <v>90.12</v>
      </c>
      <c r="E75" s="6">
        <v>181.75</v>
      </c>
      <c r="F75" s="6">
        <v>5181.28</v>
      </c>
      <c r="G75" s="6">
        <v>-1498</v>
      </c>
      <c r="H75" s="6">
        <v>-29.28</v>
      </c>
    </row>
    <row r="76" spans="1:8">
      <c r="A76" s="7">
        <v>15033216910100</v>
      </c>
      <c r="B76" s="7">
        <v>75</v>
      </c>
      <c r="C76" s="6">
        <v>6383</v>
      </c>
      <c r="D76" s="6">
        <v>87.94</v>
      </c>
      <c r="E76" s="6">
        <v>181.61</v>
      </c>
      <c r="F76" s="6">
        <v>5182.84</v>
      </c>
      <c r="G76" s="6">
        <v>-1586.71</v>
      </c>
      <c r="H76" s="6">
        <v>-31.97</v>
      </c>
    </row>
    <row r="77" spans="1:8">
      <c r="A77" s="7">
        <v>15033216910100</v>
      </c>
      <c r="B77" s="7">
        <v>76</v>
      </c>
      <c r="C77" s="6">
        <v>6474</v>
      </c>
      <c r="D77" s="6">
        <v>88.71</v>
      </c>
      <c r="E77" s="6">
        <v>182.14</v>
      </c>
      <c r="F77" s="6">
        <v>5185.5</v>
      </c>
      <c r="G77" s="6">
        <v>-1677.62</v>
      </c>
      <c r="H77" s="6">
        <v>-34.950000000000003</v>
      </c>
    </row>
    <row r="78" spans="1:8">
      <c r="A78" s="7">
        <v>15033216910100</v>
      </c>
      <c r="B78" s="7">
        <v>77</v>
      </c>
      <c r="C78" s="6">
        <v>6567</v>
      </c>
      <c r="D78" s="6">
        <v>89.08</v>
      </c>
      <c r="E78" s="6">
        <v>182.34</v>
      </c>
      <c r="F78" s="6">
        <v>5187.29</v>
      </c>
      <c r="G78" s="6">
        <v>-1770.53</v>
      </c>
      <c r="H78" s="6">
        <v>-38.58</v>
      </c>
    </row>
    <row r="79" spans="1:8">
      <c r="A79" s="7">
        <v>15033216910100</v>
      </c>
      <c r="B79" s="7">
        <v>78</v>
      </c>
      <c r="C79" s="6">
        <v>6661</v>
      </c>
      <c r="D79" s="6">
        <v>90.28</v>
      </c>
      <c r="E79" s="6">
        <v>182.46</v>
      </c>
      <c r="F79" s="6">
        <v>5187.82</v>
      </c>
      <c r="G79" s="6">
        <v>-1864</v>
      </c>
      <c r="H79" s="6">
        <v>-42</v>
      </c>
    </row>
    <row r="80" spans="1:8">
      <c r="A80" s="7">
        <v>15033216910100</v>
      </c>
      <c r="B80" s="7">
        <v>79</v>
      </c>
      <c r="C80" s="6">
        <v>6757</v>
      </c>
      <c r="D80" s="6">
        <v>89.94</v>
      </c>
      <c r="E80" s="6">
        <v>181.38</v>
      </c>
      <c r="F80" s="6">
        <v>5187.63</v>
      </c>
      <c r="G80" s="6">
        <v>-1960.39</v>
      </c>
      <c r="H80" s="6">
        <v>-45</v>
      </c>
    </row>
    <row r="81" spans="1:8">
      <c r="A81" s="7">
        <v>15033216910100</v>
      </c>
      <c r="B81" s="7">
        <v>80</v>
      </c>
      <c r="C81" s="6">
        <v>6852</v>
      </c>
      <c r="D81" s="6">
        <v>89.14</v>
      </c>
      <c r="E81" s="6">
        <v>181.62</v>
      </c>
      <c r="F81" s="6">
        <v>5188.3999999999996</v>
      </c>
      <c r="G81" s="6">
        <v>-2055.35</v>
      </c>
      <c r="H81" s="6">
        <v>-48.22</v>
      </c>
    </row>
    <row r="82" spans="1:8">
      <c r="A82" s="7">
        <v>15033216910100</v>
      </c>
      <c r="B82" s="7">
        <v>81</v>
      </c>
      <c r="C82" s="6">
        <v>6946</v>
      </c>
      <c r="D82" s="6">
        <v>88.71</v>
      </c>
      <c r="E82" s="6">
        <v>182.11</v>
      </c>
      <c r="F82" s="6">
        <v>5190.16</v>
      </c>
      <c r="G82" s="6">
        <v>-2149</v>
      </c>
      <c r="H82" s="6">
        <v>-51.28</v>
      </c>
    </row>
    <row r="83" spans="1:8">
      <c r="A83" s="7">
        <v>15033216910100</v>
      </c>
      <c r="B83" s="7">
        <v>82</v>
      </c>
      <c r="C83" s="6">
        <v>7042</v>
      </c>
      <c r="D83" s="6">
        <v>89.17</v>
      </c>
      <c r="E83" s="6">
        <v>182.15</v>
      </c>
      <c r="F83" s="6">
        <v>5191.9399999999996</v>
      </c>
      <c r="G83" s="6">
        <v>-2245</v>
      </c>
      <c r="H83" s="6">
        <v>-54</v>
      </c>
    </row>
    <row r="84" spans="1:8">
      <c r="A84" s="7">
        <v>15033216910100</v>
      </c>
      <c r="B84" s="7">
        <v>83</v>
      </c>
      <c r="C84" s="6">
        <v>7137</v>
      </c>
      <c r="D84" s="6">
        <v>89.97</v>
      </c>
      <c r="E84" s="6">
        <v>182.32</v>
      </c>
      <c r="F84" s="6">
        <v>5192.6499999999996</v>
      </c>
      <c r="G84" s="6">
        <v>-2340</v>
      </c>
      <c r="H84" s="6">
        <v>-58.55</v>
      </c>
    </row>
    <row r="85" spans="1:8">
      <c r="A85" s="7">
        <v>15033216910100</v>
      </c>
      <c r="B85" s="7">
        <v>84</v>
      </c>
      <c r="C85" s="6">
        <v>7231</v>
      </c>
      <c r="D85" s="6">
        <v>89.45</v>
      </c>
      <c r="E85" s="6">
        <v>182.46</v>
      </c>
      <c r="F85" s="6">
        <v>5193.12</v>
      </c>
      <c r="G85" s="6">
        <v>-2434</v>
      </c>
      <c r="H85" s="6">
        <f>-62-17</f>
        <v>-79</v>
      </c>
    </row>
    <row r="86" spans="1:8">
      <c r="A86" s="7">
        <v>15033216910100</v>
      </c>
      <c r="B86" s="7">
        <v>85</v>
      </c>
      <c r="C86" s="6">
        <v>7326</v>
      </c>
      <c r="D86" s="6">
        <v>90.25</v>
      </c>
      <c r="E86" s="6">
        <v>182.93</v>
      </c>
      <c r="F86" s="6">
        <v>5193.37</v>
      </c>
      <c r="G86" s="6">
        <v>-2528.94</v>
      </c>
      <c r="H86" s="6">
        <v>-66.94</v>
      </c>
    </row>
    <row r="87" spans="1:8">
      <c r="A87" s="7">
        <v>15033216910100</v>
      </c>
      <c r="B87" s="7">
        <v>86</v>
      </c>
      <c r="C87" s="6">
        <v>7421</v>
      </c>
      <c r="D87" s="6">
        <v>89.66</v>
      </c>
      <c r="E87" s="6">
        <v>182.46</v>
      </c>
      <c r="F87" s="6">
        <v>5193.45</v>
      </c>
      <c r="G87" s="6">
        <v>-2623.83</v>
      </c>
      <c r="H87" s="6">
        <f>-71-11</f>
        <v>-82</v>
      </c>
    </row>
    <row r="88" spans="1:8">
      <c r="A88" s="7">
        <v>15033216910100</v>
      </c>
      <c r="B88" s="7">
        <v>87</v>
      </c>
      <c r="C88" s="6">
        <v>7516</v>
      </c>
      <c r="D88" s="6">
        <v>90.8</v>
      </c>
      <c r="E88" s="6">
        <v>183.05</v>
      </c>
      <c r="F88" s="6">
        <v>5193.07</v>
      </c>
      <c r="G88" s="6">
        <v>-2718.72</v>
      </c>
      <c r="H88" s="6">
        <v>-75.97</v>
      </c>
    </row>
    <row r="89" spans="1:8">
      <c r="A89" s="7">
        <v>15033216910100</v>
      </c>
      <c r="B89" s="7">
        <v>88</v>
      </c>
      <c r="C89" s="6">
        <v>7611</v>
      </c>
      <c r="D89" s="6">
        <v>90.15</v>
      </c>
      <c r="E89" s="6">
        <v>182.64</v>
      </c>
      <c r="F89" s="6">
        <v>5192.28</v>
      </c>
      <c r="G89" s="6">
        <v>-2813.6</v>
      </c>
      <c r="H89" s="6">
        <v>-80.69</v>
      </c>
    </row>
    <row r="90" spans="1:8">
      <c r="A90" s="7">
        <v>15033216910100</v>
      </c>
      <c r="B90" s="7">
        <v>89</v>
      </c>
      <c r="C90" s="6">
        <v>7706</v>
      </c>
      <c r="D90" s="6">
        <v>89.17</v>
      </c>
      <c r="E90" s="6">
        <v>182.74</v>
      </c>
      <c r="F90" s="6">
        <v>5192.84</v>
      </c>
      <c r="G90" s="6">
        <f>-2908-19</f>
        <v>-2927</v>
      </c>
      <c r="H90" s="6">
        <v>-85.15</v>
      </c>
    </row>
    <row r="91" spans="1:8">
      <c r="A91" s="7">
        <v>15033216910100</v>
      </c>
      <c r="B91" s="7">
        <v>90</v>
      </c>
      <c r="C91" s="6">
        <v>7801</v>
      </c>
      <c r="D91" s="6">
        <v>89.91</v>
      </c>
      <c r="E91" s="6">
        <v>182.42</v>
      </c>
      <c r="F91" s="6">
        <v>5193.6000000000004</v>
      </c>
      <c r="G91" s="6">
        <v>-3003.39</v>
      </c>
      <c r="H91" s="6">
        <v>-89.42</v>
      </c>
    </row>
    <row r="92" spans="1:8">
      <c r="A92" s="7">
        <v>15033216910100</v>
      </c>
      <c r="B92" s="7">
        <v>91</v>
      </c>
      <c r="C92" s="6">
        <v>7827</v>
      </c>
      <c r="D92" s="6">
        <v>90.09</v>
      </c>
      <c r="E92" s="6">
        <v>182.26</v>
      </c>
      <c r="F92" s="6">
        <v>5193.6000000000004</v>
      </c>
      <c r="G92" s="6">
        <v>-3029.37</v>
      </c>
      <c r="H92" s="6">
        <v>-90</v>
      </c>
    </row>
    <row r="93" spans="1:8">
      <c r="A93" s="7">
        <v>15033216910100</v>
      </c>
      <c r="B93" s="7">
        <v>92</v>
      </c>
      <c r="C93" s="6">
        <v>7922</v>
      </c>
      <c r="D93" s="6">
        <v>90.09</v>
      </c>
      <c r="E93" s="6">
        <v>182.3</v>
      </c>
      <c r="F93" s="6">
        <v>5193.46</v>
      </c>
      <c r="G93" s="6">
        <v>-3124</v>
      </c>
      <c r="H93" s="6">
        <v>-94</v>
      </c>
    </row>
    <row r="94" spans="1:8">
      <c r="A94" s="7">
        <v>15033216910100</v>
      </c>
      <c r="B94" s="7">
        <v>93</v>
      </c>
      <c r="C94" s="6">
        <v>8017</v>
      </c>
      <c r="D94" s="6">
        <v>89.11</v>
      </c>
      <c r="E94" s="6">
        <v>181.91</v>
      </c>
      <c r="F94" s="6">
        <v>5194.12</v>
      </c>
      <c r="G94" s="6">
        <v>-3219.23</v>
      </c>
      <c r="H94" s="6">
        <v>-97.75</v>
      </c>
    </row>
    <row r="95" spans="1:8">
      <c r="A95" s="7">
        <v>15033216910100</v>
      </c>
      <c r="B95" s="7">
        <v>94</v>
      </c>
      <c r="C95" s="6">
        <v>8111</v>
      </c>
      <c r="D95" s="6">
        <v>88.98</v>
      </c>
      <c r="E95" s="6">
        <v>181.54</v>
      </c>
      <c r="F95" s="6">
        <v>5195.6899999999996</v>
      </c>
      <c r="G95" s="6">
        <v>-3313.17</v>
      </c>
      <c r="H95" s="6">
        <v>-100.58</v>
      </c>
    </row>
    <row r="96" spans="1:8">
      <c r="A96" s="7">
        <v>15033216910100</v>
      </c>
      <c r="B96" s="7">
        <v>95</v>
      </c>
      <c r="C96" s="6">
        <v>8206</v>
      </c>
      <c r="D96" s="6">
        <v>89.94</v>
      </c>
      <c r="E96" s="6">
        <v>181.92</v>
      </c>
      <c r="F96" s="6">
        <v>5196.58</v>
      </c>
      <c r="G96" s="6">
        <v>-3408.12</v>
      </c>
      <c r="H96" s="6">
        <v>-103.45</v>
      </c>
    </row>
    <row r="97" spans="1:8">
      <c r="A97" s="7">
        <v>15033216910100</v>
      </c>
      <c r="B97" s="7">
        <v>96</v>
      </c>
      <c r="C97" s="6">
        <v>8302</v>
      </c>
      <c r="D97" s="6">
        <v>89.54</v>
      </c>
      <c r="E97" s="6">
        <v>181.31</v>
      </c>
      <c r="F97" s="6">
        <v>5197.0200000000004</v>
      </c>
      <c r="G97" s="6">
        <v>-3504</v>
      </c>
      <c r="H97" s="6">
        <v>-106.16</v>
      </c>
    </row>
    <row r="98" spans="1:8">
      <c r="A98" s="7">
        <v>15033216910100</v>
      </c>
      <c r="B98" s="7">
        <v>97</v>
      </c>
      <c r="C98" s="6">
        <v>8397</v>
      </c>
      <c r="D98" s="6">
        <v>90.71</v>
      </c>
      <c r="E98" s="6">
        <v>181.21</v>
      </c>
      <c r="F98" s="6">
        <v>5196.8100000000004</v>
      </c>
      <c r="G98" s="6">
        <v>-3599.06</v>
      </c>
      <c r="H98" s="6">
        <v>-108.25</v>
      </c>
    </row>
    <row r="99" spans="1:8">
      <c r="A99" s="7">
        <v>15033216910100</v>
      </c>
      <c r="B99" s="7">
        <v>98</v>
      </c>
      <c r="C99" s="6">
        <v>8491</v>
      </c>
      <c r="D99" s="6">
        <v>89.14</v>
      </c>
      <c r="E99" s="6">
        <v>180.61</v>
      </c>
      <c r="F99" s="6">
        <v>5196.93</v>
      </c>
      <c r="G99" s="6">
        <f>-3693-1</f>
        <v>-3694</v>
      </c>
      <c r="H99" s="6">
        <f>-109.7-1</f>
        <v>-110.7</v>
      </c>
    </row>
    <row r="100" spans="1:8">
      <c r="A100" s="7">
        <v>15033216910100</v>
      </c>
      <c r="B100" s="7">
        <v>99</v>
      </c>
      <c r="C100" s="6">
        <v>8586</v>
      </c>
      <c r="D100" s="6">
        <v>89.85</v>
      </c>
      <c r="E100" s="6">
        <v>179.79</v>
      </c>
      <c r="F100" s="6">
        <v>5197.7700000000004</v>
      </c>
      <c r="G100" s="6">
        <f>-3788-1</f>
        <v>-3789</v>
      </c>
      <c r="H100" s="6">
        <v>-110.07</v>
      </c>
    </row>
    <row r="101" spans="1:8">
      <c r="A101" s="7">
        <v>15033216910100</v>
      </c>
      <c r="B101" s="7">
        <v>100</v>
      </c>
      <c r="C101" s="6">
        <v>8681</v>
      </c>
      <c r="D101" s="6">
        <v>90.15</v>
      </c>
      <c r="E101" s="6">
        <v>181.37</v>
      </c>
      <c r="F101" s="6">
        <v>5197.7700000000004</v>
      </c>
      <c r="G101" s="6">
        <v>-3883.03</v>
      </c>
      <c r="H101" s="6">
        <v>-111.03</v>
      </c>
    </row>
    <row r="102" spans="1:8">
      <c r="A102" s="7">
        <v>15033216910100</v>
      </c>
      <c r="B102" s="7">
        <v>101</v>
      </c>
      <c r="C102" s="6">
        <v>8776</v>
      </c>
      <c r="D102" s="6">
        <v>88.3</v>
      </c>
      <c r="E102" s="6">
        <v>180.5</v>
      </c>
      <c r="F102" s="6">
        <v>5199.05</v>
      </c>
      <c r="G102" s="6">
        <v>-3978</v>
      </c>
      <c r="H102" s="6">
        <v>-112.58</v>
      </c>
    </row>
    <row r="103" spans="1:8">
      <c r="A103" s="7">
        <v>15033216910100</v>
      </c>
      <c r="B103" s="7">
        <v>102</v>
      </c>
      <c r="C103" s="6">
        <v>8871</v>
      </c>
      <c r="D103" s="6">
        <v>87.88</v>
      </c>
      <c r="E103" s="6">
        <v>180.34</v>
      </c>
      <c r="F103" s="6">
        <v>5202.22</v>
      </c>
      <c r="G103" s="6">
        <v>-4072.95</v>
      </c>
      <c r="H103" s="6">
        <v>-113.28</v>
      </c>
    </row>
    <row r="104" spans="1:8">
      <c r="A104" s="7">
        <v>15033216910100</v>
      </c>
      <c r="B104" s="7">
        <v>103</v>
      </c>
      <c r="C104" s="6">
        <v>8966</v>
      </c>
      <c r="D104" s="6">
        <v>88.03</v>
      </c>
      <c r="E104" s="6">
        <v>179.88</v>
      </c>
      <c r="F104" s="6">
        <v>5205.6099999999997</v>
      </c>
      <c r="G104" s="6">
        <v>-4167.88</v>
      </c>
      <c r="H104" s="6">
        <f>-113-16</f>
        <v>-129</v>
      </c>
    </row>
    <row r="105" spans="1:8">
      <c r="A105" s="7">
        <v>15033216910100</v>
      </c>
      <c r="B105" s="7">
        <v>104</v>
      </c>
      <c r="C105" s="6">
        <v>9061</v>
      </c>
      <c r="D105" s="6">
        <v>89.48</v>
      </c>
      <c r="E105" s="6">
        <v>180.79</v>
      </c>
      <c r="F105" s="6">
        <v>5207.67</v>
      </c>
      <c r="G105" s="6">
        <v>-4262.8599999999997</v>
      </c>
      <c r="H105" s="6">
        <f>-11-1.02</f>
        <v>-12.02</v>
      </c>
    </row>
    <row r="106" spans="1:8">
      <c r="A106" s="7">
        <v>15033216910100</v>
      </c>
      <c r="B106" s="7">
        <v>105</v>
      </c>
      <c r="C106" s="6">
        <v>9156</v>
      </c>
      <c r="D106" s="6">
        <v>92.4</v>
      </c>
      <c r="E106" s="6">
        <v>181.06</v>
      </c>
      <c r="F106" s="6">
        <v>5206.12</v>
      </c>
      <c r="G106" s="6">
        <v>-4357.82</v>
      </c>
      <c r="H106" s="6">
        <v>-115.55</v>
      </c>
    </row>
    <row r="107" spans="1:8">
      <c r="A107" s="7">
        <v>15033216910100</v>
      </c>
      <c r="B107" s="7">
        <v>106</v>
      </c>
      <c r="C107" s="6">
        <v>9251</v>
      </c>
      <c r="D107" s="6">
        <v>90.22</v>
      </c>
      <c r="E107" s="6">
        <v>179.59</v>
      </c>
      <c r="F107" s="6">
        <v>5203.9399999999996</v>
      </c>
      <c r="G107" s="6">
        <v>-4452.79</v>
      </c>
      <c r="H107" s="6">
        <v>-116.09</v>
      </c>
    </row>
    <row r="108" spans="1:8">
      <c r="A108" s="7">
        <v>15033216910100</v>
      </c>
      <c r="B108" s="7">
        <v>107</v>
      </c>
      <c r="C108" s="6">
        <v>9346</v>
      </c>
      <c r="D108" s="6">
        <v>89.78</v>
      </c>
      <c r="E108" s="6">
        <v>178.93</v>
      </c>
      <c r="F108" s="6">
        <v>5203.9399999999996</v>
      </c>
      <c r="G108" s="6">
        <v>-4547.78</v>
      </c>
      <c r="H108" s="6">
        <v>-114</v>
      </c>
    </row>
    <row r="109" spans="1:8">
      <c r="A109" s="7">
        <v>15033216910100</v>
      </c>
      <c r="B109" s="7">
        <v>108</v>
      </c>
      <c r="C109" s="6">
        <v>9441</v>
      </c>
      <c r="D109" s="6">
        <v>90.22</v>
      </c>
      <c r="E109" s="6">
        <v>177.53</v>
      </c>
      <c r="F109" s="6">
        <v>5203.9399999999996</v>
      </c>
      <c r="G109" s="6">
        <v>-4642.7299999999996</v>
      </c>
      <c r="H109" s="6">
        <v>-111.93</v>
      </c>
    </row>
    <row r="110" spans="1:8">
      <c r="A110" s="7">
        <v>15033216910100</v>
      </c>
      <c r="B110" s="7">
        <v>109</v>
      </c>
      <c r="C110" s="6">
        <v>9525</v>
      </c>
      <c r="D110" s="6">
        <v>90.52</v>
      </c>
      <c r="E110" s="6">
        <v>178.12</v>
      </c>
      <c r="F110" s="6">
        <v>5203.3999999999996</v>
      </c>
      <c r="G110" s="6">
        <v>-4726.67</v>
      </c>
      <c r="H110" s="6">
        <f>-108.7-1</f>
        <v>-109.7</v>
      </c>
    </row>
    <row r="111" spans="1:8">
      <c r="A111" s="7">
        <v>15033216910100</v>
      </c>
      <c r="B111" s="7">
        <v>110</v>
      </c>
      <c r="C111" s="6">
        <v>9564</v>
      </c>
      <c r="D111" s="6">
        <v>90.52</v>
      </c>
      <c r="E111" s="6">
        <v>178.12</v>
      </c>
      <c r="F111" s="6">
        <v>5203.05</v>
      </c>
      <c r="G111" s="6">
        <v>-4765.6499999999996</v>
      </c>
      <c r="H111" s="6">
        <v>-107.46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Gerlach</dc:creator>
  <cp:lastModifiedBy>-32768</cp:lastModifiedBy>
  <dcterms:created xsi:type="dcterms:W3CDTF">2015-05-19T16:33:30Z</dcterms:created>
  <dcterms:modified xsi:type="dcterms:W3CDTF">2015-12-30T18:01:33Z</dcterms:modified>
</cp:coreProperties>
</file>