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esktop\"/>
    </mc:Choice>
  </mc:AlternateContent>
  <bookViews>
    <workbookView xWindow="0" yWindow="0" windowWidth="28800" windowHeight="13485" tabRatio="656" firstSheet="1" activeTab="1"/>
  </bookViews>
  <sheets>
    <sheet name="Colby IW" sheetId="2" r:id="rId1"/>
    <sheet name="Colby IW - Annual Measurements" sheetId="3" r:id="rId2"/>
    <sheet name="Baalman IW" sheetId="4" r:id="rId3"/>
    <sheet name="Beckman IW" sheetId="5" r:id="rId4"/>
    <sheet name="Moss IW" sheetId="6" r:id="rId5"/>
    <sheet name="Seegmiller IW" sheetId="7" r:id="rId6"/>
    <sheet name="Steiger IW" sheetId="8" r:id="rId7"/>
    <sheet name="Sherman IW" sheetId="9" r:id="rId8"/>
    <sheet name="Thomas IW" sheetId="10" r:id="rId9"/>
    <sheet name="TH IW - Annual Measurements" sheetId="11" r:id="rId10"/>
  </sheets>
  <definedNames>
    <definedName name="_Ref285693786" localSheetId="9">'TH IW - Annual Measurements'!$A$1</definedName>
  </definedNames>
  <calcPr calcId="162913"/>
</workbook>
</file>

<file path=xl/calcChain.xml><?xml version="1.0" encoding="utf-8"?>
<calcChain xmlns="http://schemas.openxmlformats.org/spreadsheetml/2006/main">
  <c r="N13" i="10" l="1"/>
  <c r="N9" i="10"/>
  <c r="I9" i="6"/>
  <c r="N8" i="10"/>
  <c r="I9" i="7"/>
  <c r="I13" i="7" l="1"/>
  <c r="I10" i="7"/>
  <c r="I8" i="6"/>
  <c r="I12" i="6"/>
  <c r="G9" i="5"/>
  <c r="G8" i="5"/>
  <c r="G12" i="5"/>
  <c r="F9" i="4"/>
  <c r="F12" i="4" l="1"/>
  <c r="F8" i="4"/>
  <c r="G9" i="2" l="1"/>
  <c r="G12" i="2" l="1"/>
  <c r="G8" i="2"/>
  <c r="M19" i="10" l="1"/>
  <c r="D17" i="9"/>
  <c r="H8" i="8"/>
  <c r="H19" i="7"/>
  <c r="H17" i="6"/>
  <c r="F18" i="5"/>
  <c r="E17" i="4"/>
  <c r="F18" i="2" l="1"/>
</calcChain>
</file>

<file path=xl/sharedStrings.xml><?xml version="1.0" encoding="utf-8"?>
<sst xmlns="http://schemas.openxmlformats.org/spreadsheetml/2006/main" count="483" uniqueCount="161">
  <si>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</si>
  <si>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</si>
  <si>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</si>
  <si>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</si>
  <si>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</si>
  <si>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</si>
  <si>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</si>
  <si>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</si>
  <si>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</si>
  <si>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</si>
  <si>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</si>
  <si>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</si>
  <si>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</si>
  <si>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</si>
  <si>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10"/>
        <color theme="1"/>
        <rFont val="Helvetica Neue"/>
      </rPr>
      <t>a</t>
    </r>
  </si>
  <si>
    <t>Irrigated Acres</t>
  </si>
  <si>
    <t>Total (ac-ft)</t>
  </si>
  <si>
    <t>Irrigation Use Only (ac-ft)</t>
  </si>
  <si>
    <t>Use per Irrigated Acre (ft)</t>
  </si>
  <si>
    <t>WL Elevation (ft)</t>
  </si>
  <si>
    <r>
      <t>Indicated Annual WL Change (ft)</t>
    </r>
    <r>
      <rPr>
        <b/>
        <vertAlign val="superscript"/>
        <sz val="10"/>
        <color theme="1"/>
        <rFont val="Helvetica Neue"/>
      </rPr>
      <t>b</t>
    </r>
  </si>
  <si>
    <t>Method</t>
  </si>
  <si>
    <t>Steel tape</t>
  </si>
  <si>
    <t>Transducer</t>
  </si>
  <si>
    <t>-0.79 (NA)</t>
  </si>
  <si>
    <r>
      <t>3,029.79</t>
    </r>
    <r>
      <rPr>
        <vertAlign val="superscript"/>
        <sz val="9"/>
        <color theme="1"/>
        <rFont val="Helvetica Neue"/>
      </rPr>
      <t>c</t>
    </r>
  </si>
  <si>
    <t>-0.97 (-1.11)</t>
  </si>
  <si>
    <r>
      <t>3,028.84</t>
    </r>
    <r>
      <rPr>
        <vertAlign val="superscript"/>
        <sz val="10"/>
        <color theme="1"/>
        <rFont val="Helvetica Neue"/>
      </rPr>
      <t>c</t>
    </r>
  </si>
  <si>
    <t>-1.75 (-1.49)</t>
  </si>
  <si>
    <r>
      <t>3,027.11</t>
    </r>
    <r>
      <rPr>
        <vertAlign val="superscript"/>
        <sz val="9"/>
        <color theme="1"/>
        <rFont val="Helvetica Neue"/>
      </rPr>
      <t>c</t>
    </r>
  </si>
  <si>
    <r>
      <t>3,026.46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</si>
  <si>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(http://hercules.kgs.ku.edu/geohydro/wizard/wizardwelldetail.cfm?usgs_id=392329101040201).</t>
    </r>
  </si>
  <si>
    <r>
      <t>b</t>
    </r>
    <r>
      <rPr>
        <sz val="10"/>
        <color theme="1"/>
        <rFont val="Times New Roman"/>
        <family val="1"/>
      </rPr>
      <t xml:space="preserve"> Value in ( ) is the change in the maximum recovered water level measured by the index well transducer.</t>
    </r>
  </si>
  <si>
    <r>
      <t>c</t>
    </r>
    <r>
      <rPr>
        <sz val="10"/>
        <color theme="1"/>
        <rFont val="Times New Roman"/>
        <family val="1"/>
      </rPr>
      <t xml:space="preserve"> Average of values over time interval 0800–1600.</t>
    </r>
  </si>
  <si>
    <r>
      <t>2-mi Radius Water Use</t>
    </r>
    <r>
      <rPr>
        <vertAlign val="superscript"/>
        <sz val="9"/>
        <color theme="1"/>
        <rFont val="Helvetica Neue"/>
      </rPr>
      <t>a</t>
    </r>
  </si>
  <si>
    <t xml:space="preserve"> 2014 Irrigated Acres-3,150, Total Water Use-2,671.9 ac-ft, Use per Irrigated Acre-0.85 ft.</t>
  </si>
  <si>
    <r>
      <t>2,649.7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</si>
  <si>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10"/>
        <color theme="1"/>
        <rFont val="Helvetica Neue"/>
      </rPr>
      <t>c</t>
    </r>
  </si>
  <si>
    <r>
      <t>9/5/14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</si>
  <si>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9"/>
        <color theme="1"/>
        <rFont val="Helvetica Neue"/>
      </rPr>
      <t>d</t>
    </r>
  </si>
  <si>
    <r>
      <t>9/9/14</t>
    </r>
    <r>
      <rPr>
        <vertAlign val="superscript"/>
        <sz val="10"/>
        <color theme="1"/>
        <rFont val="Helvetica Neue"/>
      </rPr>
      <t>b</t>
    </r>
  </si>
  <si>
    <r>
      <t>284</t>
    </r>
    <r>
      <rPr>
        <vertAlign val="superscript"/>
        <sz val="10"/>
        <color theme="1"/>
        <rFont val="Helvetica Neue"/>
      </rPr>
      <t>b</t>
    </r>
  </si>
  <si>
    <t>&gt;2.7</t>
  </si>
  <si>
    <r>
      <t>130</t>
    </r>
    <r>
      <rPr>
        <vertAlign val="superscript"/>
        <sz val="10"/>
        <color theme="1"/>
        <rFont val="Helvetica Neue"/>
      </rPr>
      <t>b</t>
    </r>
  </si>
  <si>
    <r>
      <t>a</t>
    </r>
    <r>
      <rPr>
        <sz val="10"/>
        <color theme="1"/>
        <rFont val="Times New Roman"/>
        <family val="1"/>
      </rPr>
      <t>2012 Irrigated Acres—3,730, Total use-5,652.9 ac-ft, Irrigation use—5,402.7 ac-ft, Use per Irrigated Acre—1.45 ft</t>
    </r>
  </si>
  <si>
    <t xml:space="preserve"> 2013 Irrigated Acres—3,837, Total use-3,351.9 ac-ft, Irrigation use—3,123.8 ac-ft, Use per Irrigated Acre—0.81 ft</t>
  </si>
  <si>
    <r>
      <t>b</t>
    </r>
    <r>
      <rPr>
        <sz val="10"/>
        <color theme="1"/>
        <rFont val="Times New Roman"/>
        <family val="1"/>
      </rPr>
      <t>Value may be affected by missing data from 10/1/14 to 10/30/14.</t>
    </r>
  </si>
  <si>
    <r>
      <t>c</t>
    </r>
    <r>
      <rPr>
        <sz val="10"/>
        <color theme="1"/>
        <rFont val="Times New Roman"/>
        <family val="1"/>
      </rPr>
      <t>Values affected by calibration issues and thus not reported.</t>
    </r>
  </si>
  <si>
    <r>
      <t>d</t>
    </r>
    <r>
      <rPr>
        <sz val="10"/>
        <color theme="1"/>
        <rFont val="Times New Roman"/>
        <family val="1"/>
      </rPr>
      <t>Values affected by missing data from 5/26/16 to 6/15/16.</t>
    </r>
  </si>
  <si>
    <t>Min</t>
  </si>
  <si>
    <t>Max</t>
  </si>
  <si>
    <t>4/24/17, 5/24/17</t>
  </si>
  <si>
    <t>2.3 (2013)</t>
  </si>
  <si>
    <t>-0.2 (2017)</t>
  </si>
  <si>
    <t>-0.7 (2015)</t>
  </si>
  <si>
    <t>301.8 (2015)</t>
  </si>
  <si>
    <t>0 (2014, 2015, 2016, 2017)</t>
  </si>
  <si>
    <t>15.7 (2013)</t>
  </si>
  <si>
    <t>72 (2016)</t>
  </si>
  <si>
    <t>115.0 (2014)</t>
  </si>
  <si>
    <t>2-mi Radius Water Use</t>
  </si>
  <si>
    <t>2,725 (2012)</t>
  </si>
  <si>
    <t>4,062.2 (2012)</t>
  </si>
  <si>
    <t>1.49 (2012)</t>
  </si>
  <si>
    <t>9/11/17, 9/14/17</t>
  </si>
  <si>
    <t>7.2 (2017)</t>
  </si>
  <si>
    <t>-0.1 (2014, 2015)</t>
  </si>
  <si>
    <t>-0.7 (2017)</t>
  </si>
  <si>
    <t>201.2 (2014)</t>
  </si>
  <si>
    <t>310 (2017)</t>
  </si>
  <si>
    <t>23.1 (2013)</t>
  </si>
  <si>
    <t>66 (2017)</t>
  </si>
  <si>
    <t>144.5 (2014)</t>
  </si>
  <si>
    <t>3,573 (2013)</t>
  </si>
  <si>
    <t>3,716 (2012)</t>
  </si>
  <si>
    <t>5,470.5 (2012)</t>
  </si>
  <si>
    <t>1.47 (2012)</t>
  </si>
  <si>
    <t>1,225 (2014)</t>
  </si>
  <si>
    <t>1,238 (2015)</t>
  </si>
  <si>
    <t>1,889.6 (2012)</t>
  </si>
  <si>
    <t>1,869.0 (2012)</t>
  </si>
  <si>
    <t>1.51 (2012)</t>
  </si>
  <si>
    <r>
      <t>a</t>
    </r>
    <r>
      <rPr>
        <sz val="10"/>
        <color theme="1"/>
        <rFont val="Times New Roman"/>
        <family val="1"/>
      </rPr>
      <t>Individual pumping seasons are difficult to discern on hydrograph so only local water-use data reported here.</t>
    </r>
  </si>
  <si>
    <t>Total Use (ac-ft)</t>
  </si>
  <si>
    <t>(2014, 2016)</t>
  </si>
  <si>
    <t>Maximum  Recovery Elevation</t>
  </si>
  <si>
    <t>4.4 (2011)</t>
  </si>
  <si>
    <t>Change in Maximum Recovery</t>
  </si>
  <si>
    <t>-1.9 (2013)</t>
  </si>
  <si>
    <t>191.4 (2011)</t>
  </si>
  <si>
    <t>301.4 (2010)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</si>
  <si>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</si>
  <si>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  <r>
      <rPr>
        <sz val="9"/>
        <color theme="1"/>
        <rFont val="Helvetica Neue"/>
      </rPr>
      <t xml:space="preserve"> (2013)</t>
    </r>
  </si>
  <si>
    <t>24.7 (2016)</t>
  </si>
  <si>
    <t xml:space="preserve"> Days</t>
  </si>
  <si>
    <t>63.2 (2009)</t>
  </si>
  <si>
    <t>173.8 (2011)</t>
  </si>
  <si>
    <t>2,916 (2014)</t>
  </si>
  <si>
    <t>3,109 (2011)</t>
  </si>
  <si>
    <t>1,917.2 (2009)</t>
  </si>
  <si>
    <t>3,683.2 (2012)</t>
  </si>
  <si>
    <t>1.20 (2012)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</si>
  <si>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</si>
  <si>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r>
      <t>Indicated Annual WL Change (ft)</t>
    </r>
    <r>
      <rPr>
        <b/>
        <vertAlign val="superscript"/>
        <sz val="8"/>
        <color theme="1"/>
        <rFont val="Helvetica Neue"/>
      </rPr>
      <t>b</t>
    </r>
  </si>
  <si>
    <t>-2.42 (-1.87)</t>
  </si>
  <si>
    <r>
      <t>2,970.26</t>
    </r>
    <r>
      <rPr>
        <vertAlign val="superscript"/>
        <sz val="9"/>
        <color theme="1"/>
        <rFont val="Helvetica Neue"/>
      </rPr>
      <t>c</t>
    </r>
  </si>
  <si>
    <t>-1.43 (-1.64)</t>
  </si>
  <si>
    <r>
      <t>2,968.73</t>
    </r>
    <r>
      <rPr>
        <vertAlign val="superscript"/>
        <sz val="9"/>
        <color theme="1"/>
        <rFont val="Helvetica Neue"/>
      </rPr>
      <t>c</t>
    </r>
  </si>
  <si>
    <t>-0.82 (-1.01)</t>
  </si>
  <si>
    <r>
      <t>2,968.08</t>
    </r>
    <r>
      <rPr>
        <vertAlign val="superscript"/>
        <sz val="9"/>
        <color theme="1"/>
        <rFont val="Helvetica Neue"/>
      </rPr>
      <t>c</t>
    </r>
  </si>
  <si>
    <t>-0.13 (-0.12)</t>
  </si>
  <si>
    <r>
      <t>2,967.78</t>
    </r>
    <r>
      <rPr>
        <vertAlign val="superscript"/>
        <sz val="9"/>
        <color theme="1"/>
        <rFont val="Helvetica Neue"/>
      </rPr>
      <t>c</t>
    </r>
  </si>
  <si>
    <t>-0.67 (+0.18)</t>
  </si>
  <si>
    <r>
      <t>2,967.17</t>
    </r>
    <r>
      <rPr>
        <vertAlign val="superscript"/>
        <sz val="9"/>
        <color theme="1"/>
        <rFont val="Helvetica Neue"/>
      </rPr>
      <t>c</t>
    </r>
  </si>
  <si>
    <r>
      <t>2,967.94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</si>
  <si>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(http://hercules.kgs.ku.edu/geohydro/wizard/wizardwelldetail.cfm?usgs_id=383132100543101).</t>
    </r>
  </si>
  <si>
    <t>General characteristics of the Colby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</si>
  <si>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Colby index well.</t>
    </r>
  </si>
  <si>
    <t>General characteristics of the Baalman index well hydrograph and local water-use data.</t>
  </si>
  <si>
    <t>General characteristics of the Beckman index well hydrograph and local water-use data.</t>
  </si>
  <si>
    <t>General characteristics of the Moss index well hydrograph and local water-use data.</t>
  </si>
  <si>
    <t>General characteristics of the Seegmiller index well hydrograph and local water-use data.</t>
  </si>
  <si>
    <r>
      <t>Steiger index well local water-use data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>.</t>
    </r>
  </si>
  <si>
    <t>General characteristics of the Sherman County index well hydrograph and local water-use data.</t>
  </si>
  <si>
    <t>General characteristics of the Thomas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</si>
  <si>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Thomas County index well.</t>
    </r>
  </si>
  <si>
    <r>
      <t>2974.61</t>
    </r>
    <r>
      <rPr>
        <vertAlign val="superscript"/>
        <sz val="9"/>
        <color theme="1"/>
        <rFont val="Helvetica Neue"/>
      </rPr>
      <t>c</t>
    </r>
  </si>
  <si>
    <r>
      <t>2973.18</t>
    </r>
    <r>
      <rPr>
        <vertAlign val="superscript"/>
        <sz val="9"/>
        <color theme="1"/>
        <rFont val="Helvetica Neue"/>
      </rPr>
      <t>c</t>
    </r>
  </si>
  <si>
    <r>
      <t>2974.74</t>
    </r>
    <r>
      <rPr>
        <vertAlign val="superscript"/>
        <sz val="9"/>
        <color theme="1"/>
        <rFont val="Helvetica Neue"/>
      </rPr>
      <t>c</t>
    </r>
  </si>
  <si>
    <r>
      <t>2974.14</t>
    </r>
    <r>
      <rPr>
        <vertAlign val="superscript"/>
        <sz val="9"/>
        <color theme="1"/>
        <rFont val="Helvetica Neue"/>
      </rPr>
      <t>c</t>
    </r>
  </si>
  <si>
    <r>
      <t>2972.61</t>
    </r>
    <r>
      <rPr>
        <vertAlign val="superscript"/>
        <sz val="9"/>
        <color theme="1"/>
        <rFont val="Helvetica Neue"/>
      </rPr>
      <t>c</t>
    </r>
  </si>
  <si>
    <t>-1.38 (-0.53)</t>
  </si>
  <si>
    <t>+1.35 (+1.05)</t>
  </si>
  <si>
    <t>-0.75 (-1.24)</t>
  </si>
  <si>
    <t>-1.33 (-1.40)</t>
  </si>
  <si>
    <r>
      <t>a</t>
    </r>
    <r>
      <rPr>
        <sz val="10"/>
        <color theme="1"/>
        <rFont val="Times New Roman"/>
        <family val="1"/>
      </rPr>
      <t>2015 Irrigated Acres—3,886, Total use—2,921 ac-ft, Use per Irrigated Acre—0.75 ft</t>
    </r>
  </si>
  <si>
    <t>0.68 (2017)</t>
  </si>
  <si>
    <t>1621 (2017)</t>
  </si>
  <si>
    <t>2,389 (2017)</t>
  </si>
  <si>
    <t>0.61 (2017)</t>
  </si>
  <si>
    <t>2,1960 (2017)</t>
  </si>
  <si>
    <t>0.70 (2017)</t>
  </si>
  <si>
    <t>960 (2017)</t>
  </si>
  <si>
    <t>887 (2017)</t>
  </si>
  <si>
    <t>0.62 (2017)</t>
  </si>
  <si>
    <r>
      <t>3,026.11</t>
    </r>
    <r>
      <rPr>
        <vertAlign val="superscript"/>
        <sz val="9"/>
        <color theme="1"/>
        <rFont val="Helvetica Neue"/>
      </rPr>
      <t>c</t>
    </r>
  </si>
  <si>
    <t>-0.37 (NA)</t>
  </si>
  <si>
    <t>-0.65 (-0.55)</t>
  </si>
  <si>
    <t xml:space="preserve"> 2013 Irrigated Acres-3,134, Total Water Use-2,581.5 ac-ft, Use per Irrigated Acre-0.82 ft.</t>
  </si>
  <si>
    <r>
      <t>a</t>
    </r>
    <r>
      <rPr>
        <sz val="10"/>
        <color theme="1"/>
        <rFont val="Times New Roman"/>
        <family val="1"/>
      </rPr>
      <t>2012 Irrigated Acres-3,081, Total Water Use-3,893.9 ac-ft, Use per Irrigated Acre-1.26 ft.</t>
    </r>
  </si>
  <si>
    <r>
      <t>a</t>
    </r>
    <r>
      <rPr>
        <sz val="10"/>
        <color theme="1"/>
        <rFont val="Times New Roman"/>
        <family val="1"/>
      </rPr>
      <t>2013 Irrigated Acres—712, Total—2,661.97 ac-ft, Irrigation use only—967.42 ac-ft, Use per Irrigated Acre—1.36 ft.</t>
    </r>
  </si>
  <si>
    <t>1.6 (2018)</t>
  </si>
  <si>
    <t>228 (2018)</t>
  </si>
  <si>
    <t>6.0 (2018)</t>
  </si>
  <si>
    <t>2016, 2018</t>
  </si>
  <si>
    <t>0 (2014, 2018)</t>
  </si>
  <si>
    <t>+1.7 (2018)</t>
  </si>
  <si>
    <t>6.5 (2018)</t>
  </si>
  <si>
    <r>
      <t>2,970.38</t>
    </r>
    <r>
      <rPr>
        <vertAlign val="superscript"/>
        <sz val="9"/>
        <color theme="1"/>
        <rFont val="Helvetica Neue"/>
      </rPr>
      <t>c</t>
    </r>
  </si>
  <si>
    <t>+2.35 (NA)</t>
  </si>
  <si>
    <t>+0.85 (+1.37)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</si>
</sst>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b/>
      <vertAlign val="superscript"/>
      <sz val="10"/>
      <color theme="1"/>
      <name val="Helvetica Neue"/>
    </font>
    <font>
      <b/>
      <sz val="8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Helvetica Neue"/>
    </font>
    <font>
      <vertAlign val="super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Helvetica Neue"/>
    </font>
    <font>
      <i/>
      <sz val="8"/>
      <color theme="1"/>
      <name val="Times New Roman"/>
      <family val="1"/>
    </font>
    <font>
      <b/>
      <vertAlign val="superscript"/>
      <sz val="8"/>
      <color theme="1"/>
      <name val="Helvetica Neue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8" fillId="0" borderId="1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3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17" sqref="J17"/>
    </sheetView>
  </sheetViews>
  <sheetFormatPr defaultRowHeight="15"/>
  <cols>
    <col min="6" max="6" width="11.42578125" bestFit="1" customWidth="1"/>
  </cols>
  <sheetData>
    <row r="1" spans="1:7">
      <c r="A1" s="1" t="s">
        <v>116</v>
      </c>
    </row>
    <row r="2" spans="1:7" ht="15.75" thickBot="1">
      <c r="A2" s="1"/>
    </row>
    <row r="3" spans="1:7" ht="16.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</row>
    <row r="4" spans="1:7" ht="32.25" customHeight="1">
      <c r="A4" s="85" t="s">
        <v>0</v>
      </c>
      <c r="B4" s="3" t="s">
        <v>1</v>
      </c>
      <c r="C4" s="5">
        <v>3028.5</v>
      </c>
      <c r="D4" s="5">
        <v>3027.6</v>
      </c>
      <c r="E4" s="5">
        <v>3026.3</v>
      </c>
      <c r="F4" s="3">
        <v>3025.2</v>
      </c>
      <c r="G4" s="61">
        <v>3024.7</v>
      </c>
    </row>
    <row r="5" spans="1:7" ht="15.75" thickBot="1">
      <c r="A5" s="86"/>
      <c r="B5" s="6" t="s">
        <v>2</v>
      </c>
      <c r="C5" s="12">
        <v>41886</v>
      </c>
      <c r="D5" s="12">
        <v>42251</v>
      </c>
      <c r="E5" s="12">
        <v>42681</v>
      </c>
      <c r="F5" s="12">
        <v>42994</v>
      </c>
      <c r="G5" s="12">
        <v>43348</v>
      </c>
    </row>
    <row r="6" spans="1:7" ht="32.25" customHeight="1">
      <c r="A6" s="85" t="s">
        <v>3</v>
      </c>
      <c r="B6" s="3" t="s">
        <v>1</v>
      </c>
      <c r="C6" s="3" t="s">
        <v>4</v>
      </c>
      <c r="D6" s="5">
        <v>3030.4</v>
      </c>
      <c r="E6" s="5">
        <v>3029.3</v>
      </c>
      <c r="F6" s="3">
        <v>3027.8</v>
      </c>
      <c r="G6" s="61">
        <v>3027.3</v>
      </c>
    </row>
    <row r="7" spans="1:7" ht="15.75" thickBot="1">
      <c r="A7" s="86"/>
      <c r="B7" s="6" t="s">
        <v>2</v>
      </c>
      <c r="C7" s="6" t="s">
        <v>4</v>
      </c>
      <c r="D7" s="12">
        <v>42066</v>
      </c>
      <c r="E7" s="12">
        <v>42441</v>
      </c>
      <c r="F7" s="12">
        <v>42770</v>
      </c>
      <c r="G7" s="12">
        <v>43192</v>
      </c>
    </row>
    <row r="8" spans="1:7" ht="24.75" thickBot="1">
      <c r="A8" s="13" t="s">
        <v>5</v>
      </c>
      <c r="B8" s="6" t="s">
        <v>1</v>
      </c>
      <c r="C8" s="6" t="s">
        <v>4</v>
      </c>
      <c r="D8" s="6">
        <v>1.9</v>
      </c>
      <c r="E8" s="6">
        <v>1.7</v>
      </c>
      <c r="F8" s="6">
        <v>1.5</v>
      </c>
      <c r="G8" s="63">
        <f>G6-F4</f>
        <v>2.1000000000003638</v>
      </c>
    </row>
    <row r="9" spans="1:7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-1.1000000000000001</v>
      </c>
      <c r="F9" s="6">
        <v>-1.5</v>
      </c>
      <c r="G9" s="63">
        <f>G6-F6</f>
        <v>-0.5</v>
      </c>
    </row>
    <row r="10" spans="1:7">
      <c r="A10" s="85" t="s">
        <v>7</v>
      </c>
      <c r="B10" s="3" t="s">
        <v>8</v>
      </c>
      <c r="C10" s="3" t="s">
        <v>4</v>
      </c>
      <c r="D10" s="14">
        <v>41892</v>
      </c>
      <c r="E10" s="14">
        <v>42251</v>
      </c>
      <c r="F10" s="14">
        <v>42677</v>
      </c>
      <c r="G10" s="64">
        <v>42994</v>
      </c>
    </row>
    <row r="11" spans="1:7">
      <c r="A11" s="87"/>
      <c r="B11" s="3" t="s">
        <v>9</v>
      </c>
      <c r="C11" s="3" t="s">
        <v>4</v>
      </c>
      <c r="D11" s="14">
        <v>42081</v>
      </c>
      <c r="E11" s="14">
        <v>42457</v>
      </c>
      <c r="F11" s="14">
        <v>42896</v>
      </c>
      <c r="G11" s="64">
        <v>43220</v>
      </c>
    </row>
    <row r="12" spans="1:7" ht="24.75" thickBot="1">
      <c r="A12" s="86"/>
      <c r="B12" s="6" t="s">
        <v>10</v>
      </c>
      <c r="C12" s="6" t="s">
        <v>4</v>
      </c>
      <c r="D12" s="6">
        <v>189</v>
      </c>
      <c r="E12" s="6">
        <v>203</v>
      </c>
      <c r="F12" s="6">
        <v>219</v>
      </c>
      <c r="G12" s="63">
        <f>G11-G10</f>
        <v>226</v>
      </c>
    </row>
    <row r="13" spans="1:7" ht="48.75" thickBot="1">
      <c r="A13" s="13" t="s">
        <v>11</v>
      </c>
      <c r="B13" s="6" t="s">
        <v>10</v>
      </c>
      <c r="C13" s="6" t="s">
        <v>4</v>
      </c>
      <c r="D13" s="6">
        <v>35.5</v>
      </c>
      <c r="E13" s="6">
        <v>9.6999999999999993</v>
      </c>
      <c r="F13" s="6">
        <v>5.6</v>
      </c>
      <c r="G13" s="63"/>
    </row>
    <row r="14" spans="1:7" ht="36.75" thickBot="1">
      <c r="A14" s="13" t="s">
        <v>12</v>
      </c>
      <c r="B14" s="6" t="s">
        <v>13</v>
      </c>
      <c r="C14" s="6" t="s">
        <v>4</v>
      </c>
      <c r="D14" s="6">
        <v>170</v>
      </c>
      <c r="E14" s="6">
        <v>218</v>
      </c>
      <c r="F14" s="6">
        <v>104</v>
      </c>
      <c r="G14" s="63">
        <v>128</v>
      </c>
    </row>
    <row r="15" spans="1:7" ht="24">
      <c r="A15" s="85" t="s">
        <v>14</v>
      </c>
      <c r="B15" s="3" t="s">
        <v>15</v>
      </c>
      <c r="C15" s="3">
        <v>695</v>
      </c>
      <c r="D15" s="3">
        <v>719</v>
      </c>
      <c r="E15" s="3">
        <v>742</v>
      </c>
      <c r="F15" s="54">
        <v>740</v>
      </c>
      <c r="G15" s="61" t="s">
        <v>4</v>
      </c>
    </row>
    <row r="16" spans="1:7" ht="24">
      <c r="A16" s="87"/>
      <c r="B16" s="3" t="s">
        <v>16</v>
      </c>
      <c r="C16" s="4">
        <v>2575</v>
      </c>
      <c r="D16" s="4">
        <v>2345</v>
      </c>
      <c r="E16" s="4">
        <v>2427</v>
      </c>
      <c r="F16" s="54">
        <v>2043</v>
      </c>
      <c r="G16" s="61" t="s">
        <v>4</v>
      </c>
    </row>
    <row r="17" spans="1:7" ht="36">
      <c r="A17" s="87"/>
      <c r="B17" s="3" t="s">
        <v>17</v>
      </c>
      <c r="C17" s="3">
        <v>855</v>
      </c>
      <c r="D17" s="3">
        <v>807</v>
      </c>
      <c r="E17" s="3"/>
      <c r="F17" s="54">
        <v>697</v>
      </c>
      <c r="G17" s="61" t="s">
        <v>4</v>
      </c>
    </row>
    <row r="18" spans="1:7" ht="36.75" thickBot="1">
      <c r="A18" s="86"/>
      <c r="B18" s="6" t="s">
        <v>18</v>
      </c>
      <c r="C18" s="6">
        <v>1.23</v>
      </c>
      <c r="D18" s="6">
        <v>1.1200000000000001</v>
      </c>
      <c r="E18" s="6"/>
      <c r="F18" s="51">
        <f>F17/F15</f>
        <v>0.94189189189189193</v>
      </c>
      <c r="G18" s="51" t="s">
        <v>4</v>
      </c>
    </row>
    <row r="19" spans="1:7">
      <c r="A19" s="16"/>
    </row>
    <row r="20" spans="1:7" ht="15.75">
      <c r="A20" s="7" t="s">
        <v>150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32" sqref="B32"/>
    </sheetView>
  </sheetViews>
  <sheetFormatPr defaultRowHeight="15"/>
  <cols>
    <col min="2" max="2" width="10.85546875" bestFit="1" customWidth="1"/>
    <col min="3" max="3" width="14.85546875" customWidth="1"/>
    <col min="4" max="4" width="11.140625" customWidth="1"/>
  </cols>
  <sheetData>
    <row r="1" spans="1:4">
      <c r="A1" s="1" t="s">
        <v>125</v>
      </c>
    </row>
    <row r="2" spans="1:4" ht="15.75" thickBot="1">
      <c r="A2" s="25"/>
    </row>
    <row r="3" spans="1:4" ht="24" thickTop="1" thickBot="1">
      <c r="A3" s="26" t="s">
        <v>2</v>
      </c>
      <c r="B3" s="26" t="s">
        <v>19</v>
      </c>
      <c r="C3" s="26" t="s">
        <v>103</v>
      </c>
      <c r="D3" s="26" t="s">
        <v>21</v>
      </c>
    </row>
    <row r="4" spans="1:4">
      <c r="A4" s="31">
        <v>39450</v>
      </c>
      <c r="B4" s="45">
        <v>2974.67</v>
      </c>
      <c r="C4" s="43" t="s">
        <v>4</v>
      </c>
      <c r="D4" s="47" t="s">
        <v>22</v>
      </c>
    </row>
    <row r="5" spans="1:4" ht="15.75" thickBot="1">
      <c r="A5" s="46"/>
      <c r="B5" s="50" t="s">
        <v>126</v>
      </c>
      <c r="C5" s="48" t="s">
        <v>4</v>
      </c>
      <c r="D5" s="46" t="s">
        <v>23</v>
      </c>
    </row>
    <row r="6" spans="1:4">
      <c r="A6" s="31">
        <v>39817</v>
      </c>
      <c r="B6" s="45">
        <v>2973.29</v>
      </c>
      <c r="C6" s="52" t="s">
        <v>131</v>
      </c>
      <c r="D6" s="47" t="s">
        <v>22</v>
      </c>
    </row>
    <row r="7" spans="1:4" ht="15.75" thickBot="1">
      <c r="A7" s="46"/>
      <c r="B7" s="50" t="s">
        <v>127</v>
      </c>
      <c r="C7" s="48">
        <v>-1.43</v>
      </c>
      <c r="D7" s="46" t="s">
        <v>23</v>
      </c>
    </row>
    <row r="8" spans="1:4">
      <c r="A8" s="31">
        <v>40180</v>
      </c>
      <c r="B8" s="45">
        <v>2974.64</v>
      </c>
      <c r="C8" s="52" t="s">
        <v>132</v>
      </c>
      <c r="D8" s="47" t="s">
        <v>22</v>
      </c>
    </row>
    <row r="9" spans="1:4" ht="15.75" thickBot="1">
      <c r="A9" s="46"/>
      <c r="B9" s="50" t="s">
        <v>128</v>
      </c>
      <c r="C9" s="48">
        <v>1.56</v>
      </c>
      <c r="D9" s="46" t="s">
        <v>23</v>
      </c>
    </row>
    <row r="10" spans="1:4">
      <c r="A10" s="31">
        <v>40546</v>
      </c>
      <c r="B10" s="45">
        <v>2973.89</v>
      </c>
      <c r="C10" s="52" t="s">
        <v>133</v>
      </c>
      <c r="D10" s="47" t="s">
        <v>22</v>
      </c>
    </row>
    <row r="11" spans="1:4" ht="15.75" thickBot="1">
      <c r="A11" s="46"/>
      <c r="B11" s="50" t="s">
        <v>129</v>
      </c>
      <c r="C11" s="51">
        <v>-0.6</v>
      </c>
      <c r="D11" s="46" t="s">
        <v>23</v>
      </c>
    </row>
    <row r="12" spans="1:4">
      <c r="A12" s="31">
        <v>40911</v>
      </c>
      <c r="B12" s="45">
        <v>2972.56</v>
      </c>
      <c r="C12" s="52" t="s">
        <v>134</v>
      </c>
      <c r="D12" s="47" t="s">
        <v>22</v>
      </c>
    </row>
    <row r="13" spans="1:4" ht="15.75" thickBot="1">
      <c r="A13" s="46"/>
      <c r="B13" s="50" t="s">
        <v>130</v>
      </c>
      <c r="C13" s="48">
        <v>-1.53</v>
      </c>
      <c r="D13" s="46" t="s">
        <v>23</v>
      </c>
    </row>
    <row r="14" spans="1:4">
      <c r="A14" s="101">
        <v>41276</v>
      </c>
      <c r="B14" s="30">
        <v>2970.14</v>
      </c>
      <c r="C14" s="29" t="s">
        <v>104</v>
      </c>
      <c r="D14" s="11" t="s">
        <v>22</v>
      </c>
    </row>
    <row r="15" spans="1:4" ht="15.75" thickBot="1">
      <c r="A15" s="89"/>
      <c r="B15" s="29" t="s">
        <v>105</v>
      </c>
      <c r="C15" s="29">
        <v>-2.35</v>
      </c>
      <c r="D15" s="11" t="s">
        <v>23</v>
      </c>
    </row>
    <row r="16" spans="1:4">
      <c r="A16" s="88">
        <v>41641</v>
      </c>
      <c r="B16" s="44">
        <v>2968.71</v>
      </c>
      <c r="C16" s="28" t="s">
        <v>106</v>
      </c>
      <c r="D16" s="21" t="s">
        <v>22</v>
      </c>
    </row>
    <row r="17" spans="1:4" ht="15.75" thickBot="1">
      <c r="A17" s="89"/>
      <c r="B17" s="29" t="s">
        <v>107</v>
      </c>
      <c r="C17" s="29">
        <v>-1.53</v>
      </c>
      <c r="D17" s="11" t="s">
        <v>23</v>
      </c>
    </row>
    <row r="18" spans="1:4">
      <c r="A18" s="88">
        <v>42006</v>
      </c>
      <c r="B18" s="44">
        <v>2967.89</v>
      </c>
      <c r="C18" s="28" t="s">
        <v>108</v>
      </c>
      <c r="D18" s="21" t="s">
        <v>22</v>
      </c>
    </row>
    <row r="19" spans="1:4" ht="15.75" thickBot="1">
      <c r="A19" s="89"/>
      <c r="B19" s="27" t="s">
        <v>109</v>
      </c>
      <c r="C19" s="27">
        <v>-0.65</v>
      </c>
      <c r="D19" s="13" t="s">
        <v>23</v>
      </c>
    </row>
    <row r="20" spans="1:4">
      <c r="A20" s="18">
        <v>42371</v>
      </c>
      <c r="B20" s="30">
        <v>2967.76</v>
      </c>
      <c r="C20" s="29" t="s">
        <v>110</v>
      </c>
      <c r="D20" s="11" t="s">
        <v>22</v>
      </c>
    </row>
    <row r="21" spans="1:4" ht="15.75" thickBot="1">
      <c r="A21" s="13"/>
      <c r="B21" s="27" t="s">
        <v>111</v>
      </c>
      <c r="C21" s="27">
        <v>-0.3</v>
      </c>
      <c r="D21" s="13" t="s">
        <v>23</v>
      </c>
    </row>
    <row r="22" spans="1:4">
      <c r="A22" s="18">
        <v>42738</v>
      </c>
      <c r="B22" s="30">
        <v>2967.09</v>
      </c>
      <c r="C22" s="29" t="s">
        <v>112</v>
      </c>
      <c r="D22" s="11" t="s">
        <v>22</v>
      </c>
    </row>
    <row r="23" spans="1:4" ht="15.75" thickBot="1">
      <c r="A23" s="15"/>
      <c r="B23" s="27" t="s">
        <v>113</v>
      </c>
      <c r="C23" s="27">
        <v>-0.61</v>
      </c>
      <c r="D23" s="15" t="s">
        <v>23</v>
      </c>
    </row>
    <row r="24" spans="1:4">
      <c r="A24" s="31">
        <v>43102</v>
      </c>
      <c r="B24" s="45">
        <v>2967.94</v>
      </c>
      <c r="C24" s="52" t="s">
        <v>160</v>
      </c>
      <c r="D24" s="32" t="s">
        <v>22</v>
      </c>
    </row>
    <row r="25" spans="1:4" ht="15.75" thickBot="1">
      <c r="A25" s="13"/>
      <c r="B25" s="27" t="s">
        <v>114</v>
      </c>
      <c r="C25" s="27">
        <v>0.77</v>
      </c>
      <c r="D25" s="13" t="s">
        <v>23</v>
      </c>
    </row>
    <row r="26" spans="1:4">
      <c r="A26" s="77">
        <v>43467</v>
      </c>
      <c r="B26" s="45">
        <v>2970.29</v>
      </c>
      <c r="C26" s="83" t="s">
        <v>159</v>
      </c>
      <c r="D26" s="32" t="s">
        <v>22</v>
      </c>
    </row>
    <row r="27" spans="1:4" ht="15.75" thickBot="1">
      <c r="A27" s="72"/>
      <c r="B27" s="73" t="s">
        <v>158</v>
      </c>
      <c r="C27" s="84">
        <v>2.44</v>
      </c>
      <c r="D27" s="72" t="s">
        <v>23</v>
      </c>
    </row>
    <row r="28" spans="1:4" ht="15.75">
      <c r="A28" s="7" t="s">
        <v>115</v>
      </c>
    </row>
    <row r="29" spans="1:4" ht="15.75">
      <c r="A29" s="7" t="s">
        <v>32</v>
      </c>
    </row>
    <row r="30" spans="1:4" ht="15.75">
      <c r="A30" s="7" t="s">
        <v>33</v>
      </c>
    </row>
  </sheetData>
  <mergeCells count="3">
    <mergeCell ref="A14:A15"/>
    <mergeCell ref="A16:A17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26" sqref="F26"/>
    </sheetView>
  </sheetViews>
  <sheetFormatPr defaultRowHeight="15"/>
  <cols>
    <col min="3" max="3" width="11.140625" customWidth="1"/>
    <col min="4" max="4" width="10.28515625" customWidth="1"/>
  </cols>
  <sheetData>
    <row r="1" spans="1:4">
      <c r="A1" s="1" t="s">
        <v>117</v>
      </c>
    </row>
    <row r="2" spans="1:4" ht="15.75" thickBot="1">
      <c r="A2" s="1"/>
    </row>
    <row r="3" spans="1:4" ht="39.75" thickTop="1" thickBot="1">
      <c r="A3" s="17" t="s">
        <v>2</v>
      </c>
      <c r="B3" s="10" t="s">
        <v>19</v>
      </c>
      <c r="C3" s="10" t="s">
        <v>20</v>
      </c>
      <c r="D3" s="17" t="s">
        <v>21</v>
      </c>
    </row>
    <row r="4" spans="1:4">
      <c r="A4" s="88">
        <v>41641</v>
      </c>
      <c r="B4" s="30">
        <v>3030.59</v>
      </c>
      <c r="C4" s="3" t="s">
        <v>4</v>
      </c>
      <c r="D4" s="11" t="s">
        <v>22</v>
      </c>
    </row>
    <row r="5" spans="1:4" ht="15.75" thickBot="1">
      <c r="A5" s="89"/>
      <c r="B5" s="29" t="s">
        <v>4</v>
      </c>
      <c r="C5" s="3" t="s">
        <v>4</v>
      </c>
      <c r="D5" s="11" t="s">
        <v>23</v>
      </c>
    </row>
    <row r="6" spans="1:4">
      <c r="A6" s="88">
        <v>42006</v>
      </c>
      <c r="B6" s="44">
        <v>3029.8</v>
      </c>
      <c r="C6" s="20" t="s">
        <v>24</v>
      </c>
      <c r="D6" s="21" t="s">
        <v>22</v>
      </c>
    </row>
    <row r="7" spans="1:4" ht="15.75" thickBot="1">
      <c r="A7" s="89"/>
      <c r="B7" s="27" t="s">
        <v>25</v>
      </c>
      <c r="C7" s="6" t="s">
        <v>4</v>
      </c>
      <c r="D7" s="13" t="s">
        <v>23</v>
      </c>
    </row>
    <row r="8" spans="1:4">
      <c r="A8" s="18">
        <v>42371</v>
      </c>
      <c r="B8" s="30">
        <v>3028.83</v>
      </c>
      <c r="C8" s="3" t="s">
        <v>26</v>
      </c>
      <c r="D8" s="11" t="s">
        <v>22</v>
      </c>
    </row>
    <row r="9" spans="1:4" ht="15.75" thickBot="1">
      <c r="A9" s="13"/>
      <c r="B9" s="27" t="s">
        <v>27</v>
      </c>
      <c r="C9" s="6">
        <v>-0.95</v>
      </c>
      <c r="D9" s="13" t="s">
        <v>23</v>
      </c>
    </row>
    <row r="10" spans="1:4">
      <c r="A10" s="18">
        <v>42738</v>
      </c>
      <c r="B10" s="30">
        <v>3027.08</v>
      </c>
      <c r="C10" s="3" t="s">
        <v>28</v>
      </c>
      <c r="D10" s="11" t="s">
        <v>22</v>
      </c>
    </row>
    <row r="11" spans="1:4" ht="15.75" thickBot="1">
      <c r="A11" s="13"/>
      <c r="B11" s="27" t="s">
        <v>29</v>
      </c>
      <c r="C11" s="6">
        <v>-1.73</v>
      </c>
      <c r="D11" s="13" t="s">
        <v>23</v>
      </c>
    </row>
    <row r="12" spans="1:4">
      <c r="A12" s="59">
        <v>43102</v>
      </c>
      <c r="B12" s="70">
        <v>3026.43</v>
      </c>
      <c r="C12" s="71" t="s">
        <v>147</v>
      </c>
      <c r="D12" s="57" t="s">
        <v>22</v>
      </c>
    </row>
    <row r="13" spans="1:4" ht="15.75" thickBot="1">
      <c r="A13" s="58"/>
      <c r="B13" s="63" t="s">
        <v>30</v>
      </c>
      <c r="C13" s="63">
        <v>-0.65</v>
      </c>
      <c r="D13" s="58" t="s">
        <v>23</v>
      </c>
    </row>
    <row r="14" spans="1:4">
      <c r="A14" s="65">
        <v>43467</v>
      </c>
      <c r="B14" s="68">
        <v>3026.06</v>
      </c>
      <c r="C14" s="69" t="s">
        <v>146</v>
      </c>
      <c r="D14" s="32" t="s">
        <v>22</v>
      </c>
    </row>
    <row r="15" spans="1:4" ht="15.75" thickBot="1">
      <c r="A15" s="58"/>
      <c r="B15" s="63" t="s">
        <v>145</v>
      </c>
      <c r="C15" s="63">
        <v>-0.35</v>
      </c>
      <c r="D15" s="58" t="s">
        <v>23</v>
      </c>
    </row>
    <row r="16" spans="1:4">
      <c r="A16" s="16"/>
    </row>
    <row r="17" spans="1:1" ht="15.75">
      <c r="A17" s="7" t="s">
        <v>31</v>
      </c>
    </row>
    <row r="18" spans="1:1" ht="15.75">
      <c r="A18" s="7" t="s">
        <v>32</v>
      </c>
    </row>
    <row r="19" spans="1:1" ht="15.75">
      <c r="A19" s="7" t="s">
        <v>33</v>
      </c>
    </row>
  </sheetData>
  <mergeCells count="2"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K15" sqref="K15"/>
    </sheetView>
  </sheetViews>
  <sheetFormatPr defaultRowHeight="15"/>
  <cols>
    <col min="5" max="5" width="11.42578125" bestFit="1" customWidth="1"/>
    <col min="7" max="7" width="9.7109375" bestFit="1" customWidth="1"/>
    <col min="15" max="15" width="9.7109375" bestFit="1" customWidth="1"/>
  </cols>
  <sheetData>
    <row r="1" spans="1:7">
      <c r="A1" s="1" t="s">
        <v>118</v>
      </c>
    </row>
    <row r="2" spans="1:7" ht="15.75" thickBot="1">
      <c r="A2" s="22"/>
    </row>
    <row r="3" spans="1:7" ht="16.5" thickTop="1" thickBot="1">
      <c r="A3" s="62"/>
      <c r="B3" s="8"/>
      <c r="C3" s="10">
        <v>2015</v>
      </c>
      <c r="D3" s="10">
        <v>2016</v>
      </c>
      <c r="E3" s="10">
        <v>2017</v>
      </c>
      <c r="F3" s="10">
        <v>2018</v>
      </c>
    </row>
    <row r="4" spans="1:7" ht="32.25" customHeight="1">
      <c r="A4" s="85" t="s">
        <v>0</v>
      </c>
      <c r="B4" s="3" t="s">
        <v>1</v>
      </c>
      <c r="C4" s="3" t="s">
        <v>4</v>
      </c>
      <c r="D4" s="78">
        <v>2702.8</v>
      </c>
      <c r="E4" s="78">
        <v>2702.8</v>
      </c>
      <c r="F4" s="78">
        <v>2701.9</v>
      </c>
    </row>
    <row r="5" spans="1:7" ht="15.75" thickBot="1">
      <c r="A5" s="86"/>
      <c r="B5" s="6" t="s">
        <v>2</v>
      </c>
      <c r="C5" s="6" t="s">
        <v>4</v>
      </c>
      <c r="D5" s="12">
        <v>42603</v>
      </c>
      <c r="E5" s="12">
        <v>42977</v>
      </c>
      <c r="F5" s="12">
        <v>43330</v>
      </c>
    </row>
    <row r="6" spans="1:7" ht="32.25" customHeight="1">
      <c r="A6" s="85" t="s">
        <v>3</v>
      </c>
      <c r="B6" s="3" t="s">
        <v>1</v>
      </c>
      <c r="C6" s="3" t="s">
        <v>4</v>
      </c>
      <c r="D6" s="78">
        <v>2714.1</v>
      </c>
      <c r="E6" s="78">
        <v>2713.2</v>
      </c>
      <c r="F6" s="78">
        <v>2712.5</v>
      </c>
    </row>
    <row r="7" spans="1:7" ht="15.75" thickBot="1">
      <c r="A7" s="86"/>
      <c r="B7" s="6" t="s">
        <v>2</v>
      </c>
      <c r="C7" s="6" t="s">
        <v>4</v>
      </c>
      <c r="D7" s="12">
        <v>42516</v>
      </c>
      <c r="E7" s="12">
        <v>42879</v>
      </c>
      <c r="F7" s="12">
        <v>43207</v>
      </c>
    </row>
    <row r="8" spans="1:7" ht="24.75" thickBot="1">
      <c r="A8" s="13" t="s">
        <v>5</v>
      </c>
      <c r="B8" s="6" t="s">
        <v>1</v>
      </c>
      <c r="C8" s="6" t="s">
        <v>4</v>
      </c>
      <c r="D8" s="6" t="s">
        <v>4</v>
      </c>
      <c r="E8" s="6">
        <v>10.4</v>
      </c>
      <c r="F8" s="79">
        <f>F6-E4</f>
        <v>9.6999999999998181</v>
      </c>
    </row>
    <row r="9" spans="1:7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-0.9</v>
      </c>
      <c r="F9" s="79">
        <f>F6-E6</f>
        <v>-0.6999999999998181</v>
      </c>
    </row>
    <row r="10" spans="1:7">
      <c r="A10" s="85" t="s">
        <v>7</v>
      </c>
      <c r="B10" s="3" t="s">
        <v>8</v>
      </c>
      <c r="C10" s="3" t="s">
        <v>4</v>
      </c>
      <c r="D10" s="66" t="s">
        <v>4</v>
      </c>
      <c r="E10" s="67">
        <v>42603</v>
      </c>
      <c r="F10" s="60">
        <v>42976</v>
      </c>
      <c r="G10" s="80"/>
    </row>
    <row r="11" spans="1:7">
      <c r="A11" s="87"/>
      <c r="B11" s="3" t="s">
        <v>9</v>
      </c>
      <c r="C11" s="3" t="s">
        <v>4</v>
      </c>
      <c r="D11" s="14">
        <v>42528</v>
      </c>
      <c r="E11" s="14">
        <v>42894</v>
      </c>
      <c r="F11" s="64">
        <v>43225</v>
      </c>
    </row>
    <row r="12" spans="1:7" ht="24.75" thickBot="1">
      <c r="A12" s="86"/>
      <c r="B12" s="6" t="s">
        <v>10</v>
      </c>
      <c r="C12" s="6" t="s">
        <v>4</v>
      </c>
      <c r="D12" s="6" t="s">
        <v>4</v>
      </c>
      <c r="E12" s="6">
        <v>291</v>
      </c>
      <c r="F12" s="63">
        <f>F11-F10</f>
        <v>249</v>
      </c>
    </row>
    <row r="13" spans="1:7" ht="48.75" thickBot="1">
      <c r="A13" s="13" t="s">
        <v>11</v>
      </c>
      <c r="B13" s="6" t="s">
        <v>10</v>
      </c>
      <c r="C13" s="6" t="s">
        <v>4</v>
      </c>
      <c r="D13" s="6">
        <v>0</v>
      </c>
      <c r="E13" s="6">
        <v>5</v>
      </c>
      <c r="F13" s="63">
        <v>9</v>
      </c>
    </row>
    <row r="14" spans="1:7" ht="36.75" thickBot="1">
      <c r="A14" s="13" t="s">
        <v>12</v>
      </c>
      <c r="B14" s="6" t="s">
        <v>13</v>
      </c>
      <c r="C14" s="6" t="s">
        <v>4</v>
      </c>
      <c r="D14" s="6">
        <v>82</v>
      </c>
      <c r="E14" s="6">
        <v>93</v>
      </c>
      <c r="F14" s="63">
        <v>106</v>
      </c>
    </row>
    <row r="15" spans="1:7" ht="24">
      <c r="A15" s="85" t="s">
        <v>34</v>
      </c>
      <c r="B15" s="3" t="s">
        <v>15</v>
      </c>
      <c r="C15" s="4">
        <v>3161</v>
      </c>
      <c r="D15" s="4">
        <v>3160</v>
      </c>
      <c r="E15" s="3">
        <v>3176</v>
      </c>
      <c r="F15" s="61" t="s">
        <v>4</v>
      </c>
    </row>
    <row r="16" spans="1:7" ht="24">
      <c r="A16" s="87"/>
      <c r="B16" s="3" t="s">
        <v>16</v>
      </c>
      <c r="C16" s="4">
        <v>2196</v>
      </c>
      <c r="D16" s="4">
        <v>2661</v>
      </c>
      <c r="E16" s="3">
        <v>2068</v>
      </c>
      <c r="F16" s="61" t="s">
        <v>4</v>
      </c>
    </row>
    <row r="17" spans="1:15" ht="36.75" thickBot="1">
      <c r="A17" s="86"/>
      <c r="B17" s="6" t="s">
        <v>18</v>
      </c>
      <c r="C17" s="6">
        <v>0.69</v>
      </c>
      <c r="D17" s="6">
        <v>0.84</v>
      </c>
      <c r="E17" s="51">
        <f>E16/E15</f>
        <v>0.6511335012594458</v>
      </c>
      <c r="F17" s="51" t="s">
        <v>4</v>
      </c>
    </row>
    <row r="18" spans="1:15" ht="15.75">
      <c r="A18" s="2"/>
    </row>
    <row r="19" spans="1:15" ht="15.75">
      <c r="A19" s="7" t="s">
        <v>149</v>
      </c>
    </row>
    <row r="20" spans="1:15">
      <c r="A20" s="16" t="s">
        <v>148</v>
      </c>
      <c r="O20" s="80"/>
    </row>
    <row r="21" spans="1:15">
      <c r="A21" s="16" t="s">
        <v>35</v>
      </c>
      <c r="O21" s="80"/>
    </row>
    <row r="22" spans="1:15">
      <c r="A22" s="1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M18" sqref="M18"/>
    </sheetView>
  </sheetViews>
  <sheetFormatPr defaultRowHeight="15"/>
  <cols>
    <col min="6" max="6" width="11.42578125" bestFit="1" customWidth="1"/>
    <col min="8" max="8" width="9.7109375" bestFit="1" customWidth="1"/>
  </cols>
  <sheetData>
    <row r="1" spans="1:8">
      <c r="A1" s="1" t="s">
        <v>119</v>
      </c>
    </row>
    <row r="2" spans="1:8" ht="16.5" thickBot="1">
      <c r="A2" s="2"/>
    </row>
    <row r="3" spans="1:8" ht="16.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</row>
    <row r="4" spans="1:8" ht="32.25" customHeight="1">
      <c r="A4" s="85" t="s">
        <v>0</v>
      </c>
      <c r="B4" s="3" t="s">
        <v>1</v>
      </c>
      <c r="C4" s="3" t="s">
        <v>36</v>
      </c>
      <c r="D4" s="3" t="s">
        <v>37</v>
      </c>
      <c r="E4" s="5">
        <v>2679.5</v>
      </c>
      <c r="F4" s="5">
        <v>2679.5</v>
      </c>
      <c r="G4" s="78">
        <v>2679.1</v>
      </c>
    </row>
    <row r="5" spans="1:8" ht="15.75" thickBot="1">
      <c r="A5" s="86"/>
      <c r="B5" s="6" t="s">
        <v>2</v>
      </c>
      <c r="C5" s="6" t="s">
        <v>38</v>
      </c>
      <c r="D5" s="6" t="s">
        <v>37</v>
      </c>
      <c r="E5" s="12">
        <v>42611</v>
      </c>
      <c r="F5" s="12">
        <v>42983</v>
      </c>
      <c r="G5" s="12">
        <v>43340</v>
      </c>
    </row>
    <row r="6" spans="1:8" ht="32.25" customHeight="1">
      <c r="A6" s="85" t="s">
        <v>3</v>
      </c>
      <c r="B6" s="3" t="s">
        <v>1</v>
      </c>
      <c r="C6" s="5">
        <v>2684.8</v>
      </c>
      <c r="D6" s="3" t="s">
        <v>37</v>
      </c>
      <c r="E6" s="3" t="s">
        <v>39</v>
      </c>
      <c r="F6" s="5">
        <v>2683.4</v>
      </c>
      <c r="G6" s="78">
        <v>2683.4</v>
      </c>
    </row>
    <row r="7" spans="1:8" ht="15.75" thickBot="1">
      <c r="A7" s="86"/>
      <c r="B7" s="6" t="s">
        <v>2</v>
      </c>
      <c r="C7" s="12">
        <v>41715</v>
      </c>
      <c r="D7" s="6" t="s">
        <v>37</v>
      </c>
      <c r="E7" s="6" t="s">
        <v>39</v>
      </c>
      <c r="F7" s="12">
        <v>42895</v>
      </c>
      <c r="G7" s="12">
        <v>43198</v>
      </c>
    </row>
    <row r="8" spans="1:8" ht="24.75" thickBot="1">
      <c r="A8" s="13" t="s">
        <v>5</v>
      </c>
      <c r="B8" s="6" t="s">
        <v>1</v>
      </c>
      <c r="C8" s="6" t="s">
        <v>4</v>
      </c>
      <c r="D8" s="6" t="s">
        <v>37</v>
      </c>
      <c r="E8" s="6" t="s">
        <v>39</v>
      </c>
      <c r="F8" s="6">
        <v>3.9</v>
      </c>
      <c r="G8" s="79">
        <f>G6-F4</f>
        <v>3.9000000000000909</v>
      </c>
    </row>
    <row r="9" spans="1:8" ht="60.75" thickBot="1">
      <c r="A9" s="13" t="s">
        <v>6</v>
      </c>
      <c r="B9" s="6" t="s">
        <v>1</v>
      </c>
      <c r="C9" s="6" t="s">
        <v>4</v>
      </c>
      <c r="D9" s="6" t="s">
        <v>37</v>
      </c>
      <c r="E9" s="6" t="s">
        <v>39</v>
      </c>
      <c r="F9" s="6" t="s">
        <v>4</v>
      </c>
      <c r="G9" s="81">
        <f>G6-F6</f>
        <v>0</v>
      </c>
    </row>
    <row r="10" spans="1:8">
      <c r="A10" s="85" t="s">
        <v>7</v>
      </c>
      <c r="B10" s="3" t="s">
        <v>8</v>
      </c>
      <c r="C10" s="3" t="s">
        <v>4</v>
      </c>
      <c r="D10" s="3" t="s">
        <v>40</v>
      </c>
      <c r="E10" s="14">
        <v>42253</v>
      </c>
      <c r="F10" s="14">
        <v>42612</v>
      </c>
      <c r="G10" s="76">
        <v>42987</v>
      </c>
      <c r="H10" s="80"/>
    </row>
    <row r="11" spans="1:8">
      <c r="A11" s="87"/>
      <c r="B11" s="3" t="s">
        <v>9</v>
      </c>
      <c r="C11" s="14">
        <v>41761</v>
      </c>
      <c r="D11" s="14">
        <v>42175</v>
      </c>
      <c r="E11" s="3" t="s">
        <v>39</v>
      </c>
      <c r="F11" s="14">
        <v>42896</v>
      </c>
      <c r="G11" s="76">
        <v>43215</v>
      </c>
    </row>
    <row r="12" spans="1:8" ht="24.75" thickBot="1">
      <c r="A12" s="86"/>
      <c r="B12" s="6" t="s">
        <v>10</v>
      </c>
      <c r="C12" s="6" t="s">
        <v>4</v>
      </c>
      <c r="D12" s="6" t="s">
        <v>41</v>
      </c>
      <c r="E12" s="6" t="s">
        <v>39</v>
      </c>
      <c r="F12" s="6">
        <v>284</v>
      </c>
      <c r="G12" s="73">
        <f>G11-G10</f>
        <v>228</v>
      </c>
    </row>
    <row r="13" spans="1:8" ht="48.75" thickBot="1">
      <c r="A13" s="13" t="s">
        <v>11</v>
      </c>
      <c r="B13" s="6" t="s">
        <v>10</v>
      </c>
      <c r="C13" s="6"/>
      <c r="D13" s="6" t="s">
        <v>42</v>
      </c>
      <c r="E13" s="6">
        <v>3.2</v>
      </c>
      <c r="F13" s="6">
        <v>0</v>
      </c>
      <c r="G13" s="73">
        <v>0</v>
      </c>
    </row>
    <row r="14" spans="1:8" ht="36.75" thickBot="1">
      <c r="A14" s="13" t="s">
        <v>12</v>
      </c>
      <c r="B14" s="6" t="s">
        <v>13</v>
      </c>
      <c r="C14" s="6" t="s">
        <v>43</v>
      </c>
      <c r="D14" s="6">
        <v>78</v>
      </c>
      <c r="E14" s="6" t="s">
        <v>39</v>
      </c>
      <c r="F14" s="6">
        <v>91</v>
      </c>
      <c r="G14" s="73">
        <v>114</v>
      </c>
    </row>
    <row r="15" spans="1:8" ht="24">
      <c r="A15" s="85" t="s">
        <v>34</v>
      </c>
      <c r="B15" s="3" t="s">
        <v>15</v>
      </c>
      <c r="C15" s="4">
        <v>3740</v>
      </c>
      <c r="D15" s="4">
        <v>3624</v>
      </c>
      <c r="E15" s="4">
        <v>3413</v>
      </c>
      <c r="F15" s="3">
        <v>2944</v>
      </c>
      <c r="G15" s="74" t="s">
        <v>4</v>
      </c>
    </row>
    <row r="16" spans="1:8" ht="24">
      <c r="A16" s="87"/>
      <c r="B16" s="3" t="s">
        <v>16</v>
      </c>
      <c r="C16" s="5">
        <v>3141.9</v>
      </c>
      <c r="D16" s="5">
        <v>2561.6</v>
      </c>
      <c r="E16" s="49">
        <v>2752</v>
      </c>
      <c r="F16" s="3">
        <v>2002</v>
      </c>
      <c r="G16" s="74" t="s">
        <v>4</v>
      </c>
    </row>
    <row r="17" spans="1:7" ht="36">
      <c r="A17" s="87"/>
      <c r="B17" s="3" t="s">
        <v>17</v>
      </c>
      <c r="C17" s="5">
        <v>2919.3</v>
      </c>
      <c r="D17" s="3">
        <v>2401</v>
      </c>
      <c r="E17" s="4">
        <v>2752</v>
      </c>
      <c r="F17" s="3">
        <v>1712</v>
      </c>
      <c r="G17" s="74" t="s">
        <v>4</v>
      </c>
    </row>
    <row r="18" spans="1:7" ht="36.75" thickBot="1">
      <c r="A18" s="86"/>
      <c r="B18" s="6" t="s">
        <v>18</v>
      </c>
      <c r="C18" s="6">
        <v>0.78</v>
      </c>
      <c r="D18" s="6">
        <v>0.66</v>
      </c>
      <c r="E18" s="6">
        <v>0.81</v>
      </c>
      <c r="F18" s="51">
        <f>F17/F15</f>
        <v>0.58152173913043481</v>
      </c>
      <c r="G18" s="51" t="s">
        <v>4</v>
      </c>
    </row>
    <row r="19" spans="1:7" ht="15.75">
      <c r="A19" s="7" t="s">
        <v>44</v>
      </c>
    </row>
    <row r="20" spans="1:7">
      <c r="A20" s="16" t="s">
        <v>45</v>
      </c>
    </row>
    <row r="21" spans="1:7" ht="15.75">
      <c r="A21" s="7" t="s">
        <v>46</v>
      </c>
    </row>
    <row r="22" spans="1:7" ht="15.75">
      <c r="A22" s="7" t="s">
        <v>47</v>
      </c>
    </row>
    <row r="23" spans="1:7" ht="15.75">
      <c r="A23" s="7" t="s">
        <v>48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S14" sqref="S14"/>
    </sheetView>
  </sheetViews>
  <sheetFormatPr defaultRowHeight="15"/>
  <cols>
    <col min="8" max="8" width="10.42578125" bestFit="1" customWidth="1"/>
  </cols>
  <sheetData>
    <row r="1" spans="1:12">
      <c r="A1" s="1" t="s">
        <v>120</v>
      </c>
    </row>
    <row r="2" spans="1:12" ht="16.5" thickBot="1">
      <c r="A2" s="2"/>
    </row>
    <row r="3" spans="1:12" ht="16.5" thickTop="1" thickBot="1">
      <c r="A3" s="8"/>
      <c r="B3" s="9"/>
      <c r="C3" s="10">
        <v>2012</v>
      </c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 t="s">
        <v>49</v>
      </c>
      <c r="L3" s="10" t="s">
        <v>50</v>
      </c>
    </row>
    <row r="4" spans="1:12" ht="32.25" customHeight="1">
      <c r="A4" s="85" t="s">
        <v>0</v>
      </c>
      <c r="B4" s="3" t="s">
        <v>1</v>
      </c>
      <c r="C4" s="5">
        <v>2626.5</v>
      </c>
      <c r="D4" s="5">
        <v>2626.3</v>
      </c>
      <c r="E4" s="5">
        <v>2625.9</v>
      </c>
      <c r="F4" s="5">
        <v>2625.4</v>
      </c>
      <c r="G4" s="5">
        <v>2625.1</v>
      </c>
      <c r="H4" s="3">
        <v>2625.2</v>
      </c>
      <c r="I4" s="54">
        <v>2624.4</v>
      </c>
      <c r="J4" s="74"/>
      <c r="K4" s="3">
        <v>2624.4</v>
      </c>
      <c r="L4" s="3">
        <v>2626.5</v>
      </c>
    </row>
    <row r="5" spans="1:12" ht="15.75" thickBot="1">
      <c r="A5" s="86"/>
      <c r="B5" s="6" t="s">
        <v>2</v>
      </c>
      <c r="C5" s="12">
        <v>41165</v>
      </c>
      <c r="D5" s="12">
        <v>41518</v>
      </c>
      <c r="E5" s="12">
        <v>41887</v>
      </c>
      <c r="F5" s="12">
        <v>42255</v>
      </c>
      <c r="G5" s="12">
        <v>42606</v>
      </c>
      <c r="H5" s="12">
        <v>42995</v>
      </c>
      <c r="I5" s="12">
        <v>43329</v>
      </c>
      <c r="J5" s="12"/>
      <c r="K5" s="6">
        <v>2018</v>
      </c>
      <c r="L5" s="6">
        <v>2012</v>
      </c>
    </row>
    <row r="6" spans="1:12" ht="23.25" customHeight="1">
      <c r="A6" s="85" t="s">
        <v>3</v>
      </c>
      <c r="B6" s="3" t="s">
        <v>1</v>
      </c>
      <c r="C6" s="3" t="s">
        <v>4</v>
      </c>
      <c r="D6" s="5">
        <v>2628.8</v>
      </c>
      <c r="E6" s="5">
        <v>2628.5</v>
      </c>
      <c r="F6" s="5">
        <v>2627.8</v>
      </c>
      <c r="G6" s="5">
        <v>2627.3</v>
      </c>
      <c r="H6" s="3">
        <v>2627.1</v>
      </c>
      <c r="I6" s="54">
        <v>2626.8</v>
      </c>
      <c r="J6" s="74"/>
      <c r="K6" s="3">
        <v>2626.8</v>
      </c>
      <c r="L6" s="3">
        <v>2628.8</v>
      </c>
    </row>
    <row r="7" spans="1:12" ht="24.75" thickBot="1">
      <c r="A7" s="86"/>
      <c r="B7" s="6" t="s">
        <v>2</v>
      </c>
      <c r="C7" s="6" t="s">
        <v>4</v>
      </c>
      <c r="D7" s="12">
        <v>41438</v>
      </c>
      <c r="E7" s="12">
        <v>41715</v>
      </c>
      <c r="F7" s="12">
        <v>42066</v>
      </c>
      <c r="G7" s="12">
        <v>42516</v>
      </c>
      <c r="H7" s="6" t="s">
        <v>51</v>
      </c>
      <c r="I7" s="12">
        <v>43192</v>
      </c>
      <c r="J7" s="12"/>
      <c r="K7" s="6">
        <v>2018</v>
      </c>
      <c r="L7" s="6">
        <v>2013</v>
      </c>
    </row>
    <row r="8" spans="1:12" ht="24.75" thickBot="1">
      <c r="A8" s="13" t="s">
        <v>5</v>
      </c>
      <c r="B8" s="6" t="s">
        <v>1</v>
      </c>
      <c r="C8" s="6" t="s">
        <v>4</v>
      </c>
      <c r="D8" s="6">
        <v>2.2999999999999998</v>
      </c>
      <c r="E8" s="6">
        <v>2.2000000000000002</v>
      </c>
      <c r="F8" s="6">
        <v>1.9</v>
      </c>
      <c r="G8" s="6">
        <v>1.9</v>
      </c>
      <c r="H8" s="6">
        <v>2.1</v>
      </c>
      <c r="I8" s="55">
        <f>I6-H4</f>
        <v>1.6000000000003638</v>
      </c>
      <c r="J8" s="73"/>
      <c r="K8" s="6" t="s">
        <v>151</v>
      </c>
      <c r="L8" s="6" t="s">
        <v>52</v>
      </c>
    </row>
    <row r="9" spans="1:12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-0.3</v>
      </c>
      <c r="F9" s="6">
        <v>-0.7</v>
      </c>
      <c r="G9" s="6">
        <v>-0.5</v>
      </c>
      <c r="H9" s="6">
        <v>-0.2</v>
      </c>
      <c r="I9" s="55">
        <f>I6-H6</f>
        <v>-0.29999999999972715</v>
      </c>
      <c r="J9" s="73"/>
      <c r="K9" s="6" t="s">
        <v>53</v>
      </c>
      <c r="L9" s="6" t="s">
        <v>54</v>
      </c>
    </row>
    <row r="10" spans="1:12">
      <c r="A10" s="85" t="s">
        <v>7</v>
      </c>
      <c r="B10" s="3" t="s">
        <v>8</v>
      </c>
      <c r="C10" s="3" t="s">
        <v>4</v>
      </c>
      <c r="D10" s="14">
        <v>41152</v>
      </c>
      <c r="E10" s="14">
        <v>41529</v>
      </c>
      <c r="F10" s="14">
        <v>41875</v>
      </c>
      <c r="G10" s="14">
        <v>42255</v>
      </c>
      <c r="H10" s="14">
        <v>42606</v>
      </c>
      <c r="I10" s="56">
        <v>43002</v>
      </c>
      <c r="J10" s="76">
        <v>43329</v>
      </c>
      <c r="K10" s="3"/>
      <c r="L10" s="3"/>
    </row>
    <row r="11" spans="1:12">
      <c r="A11" s="87"/>
      <c r="B11" s="3" t="s">
        <v>9</v>
      </c>
      <c r="C11" s="3" t="s">
        <v>4</v>
      </c>
      <c r="D11" s="14">
        <v>41415</v>
      </c>
      <c r="E11" s="14">
        <v>41760</v>
      </c>
      <c r="F11" s="14">
        <v>42177</v>
      </c>
      <c r="G11" s="14">
        <v>42535</v>
      </c>
      <c r="H11" s="14">
        <v>42890</v>
      </c>
      <c r="I11" s="56">
        <v>43230</v>
      </c>
      <c r="J11" s="76"/>
      <c r="K11" s="3"/>
      <c r="L11" s="3"/>
    </row>
    <row r="12" spans="1:12" ht="24.75" thickBot="1">
      <c r="A12" s="86"/>
      <c r="B12" s="6" t="s">
        <v>10</v>
      </c>
      <c r="C12" s="6" t="s">
        <v>4</v>
      </c>
      <c r="D12" s="6">
        <v>263.2</v>
      </c>
      <c r="E12" s="6">
        <v>231</v>
      </c>
      <c r="F12" s="6">
        <v>301.8</v>
      </c>
      <c r="G12" s="6">
        <v>280</v>
      </c>
      <c r="H12" s="6">
        <v>284</v>
      </c>
      <c r="I12" s="55">
        <f>I11-I10</f>
        <v>228</v>
      </c>
      <c r="J12" s="73"/>
      <c r="K12" s="6" t="s">
        <v>152</v>
      </c>
      <c r="L12" s="6" t="s">
        <v>55</v>
      </c>
    </row>
    <row r="13" spans="1:12" ht="48.75" thickBot="1">
      <c r="A13" s="13" t="s">
        <v>11</v>
      </c>
      <c r="B13" s="6" t="s">
        <v>10</v>
      </c>
      <c r="C13" s="6" t="s">
        <v>4</v>
      </c>
      <c r="D13" s="6">
        <v>15.7</v>
      </c>
      <c r="E13" s="6">
        <v>0</v>
      </c>
      <c r="F13" s="6">
        <v>0</v>
      </c>
      <c r="G13" s="6">
        <v>0</v>
      </c>
      <c r="H13" s="6">
        <v>0</v>
      </c>
      <c r="I13" s="55">
        <v>0</v>
      </c>
      <c r="J13" s="73"/>
      <c r="K13" s="6" t="s">
        <v>56</v>
      </c>
      <c r="L13" s="6" t="s">
        <v>57</v>
      </c>
    </row>
    <row r="14" spans="1:12" ht="36.75" thickBot="1">
      <c r="A14" s="13" t="s">
        <v>12</v>
      </c>
      <c r="B14" s="6" t="s">
        <v>13</v>
      </c>
      <c r="C14" s="6" t="s">
        <v>4</v>
      </c>
      <c r="D14" s="6">
        <v>114</v>
      </c>
      <c r="E14" s="6">
        <v>115</v>
      </c>
      <c r="F14" s="6">
        <v>78</v>
      </c>
      <c r="G14" s="6">
        <v>72</v>
      </c>
      <c r="H14" s="6">
        <v>114</v>
      </c>
      <c r="I14" s="55">
        <v>99</v>
      </c>
      <c r="J14" s="73"/>
      <c r="K14" s="6" t="s">
        <v>58</v>
      </c>
      <c r="L14" s="6" t="s">
        <v>59</v>
      </c>
    </row>
    <row r="15" spans="1:12" ht="24">
      <c r="A15" s="85" t="s">
        <v>60</v>
      </c>
      <c r="B15" s="3" t="s">
        <v>15</v>
      </c>
      <c r="C15" s="4">
        <v>2725</v>
      </c>
      <c r="D15" s="4">
        <v>2577</v>
      </c>
      <c r="E15" s="4">
        <v>2644</v>
      </c>
      <c r="F15" s="4">
        <v>2629</v>
      </c>
      <c r="G15" s="4">
        <v>2632</v>
      </c>
      <c r="H15" s="3">
        <v>2389</v>
      </c>
      <c r="I15" s="54" t="s">
        <v>4</v>
      </c>
      <c r="J15" s="74"/>
      <c r="K15" s="3" t="s">
        <v>138</v>
      </c>
      <c r="L15" s="3" t="s">
        <v>61</v>
      </c>
    </row>
    <row r="16" spans="1:12" ht="24">
      <c r="A16" s="87"/>
      <c r="B16" s="3" t="s">
        <v>16</v>
      </c>
      <c r="C16" s="5">
        <v>4062.2</v>
      </c>
      <c r="D16" s="5">
        <v>2473.1999999999998</v>
      </c>
      <c r="E16" s="5">
        <v>2599.9</v>
      </c>
      <c r="F16" s="5">
        <v>2241.9</v>
      </c>
      <c r="G16" s="4">
        <v>1866</v>
      </c>
      <c r="H16" s="3">
        <v>1621</v>
      </c>
      <c r="I16" s="54" t="s">
        <v>4</v>
      </c>
      <c r="J16" s="74"/>
      <c r="K16" s="3" t="s">
        <v>137</v>
      </c>
      <c r="L16" s="3" t="s">
        <v>62</v>
      </c>
    </row>
    <row r="17" spans="1:12" ht="36.75" thickBot="1">
      <c r="A17" s="86"/>
      <c r="B17" s="6" t="s">
        <v>18</v>
      </c>
      <c r="C17" s="6">
        <v>1.49</v>
      </c>
      <c r="D17" s="6">
        <v>0.96</v>
      </c>
      <c r="E17" s="6">
        <v>0.98</v>
      </c>
      <c r="F17" s="6">
        <v>0.85</v>
      </c>
      <c r="G17" s="6">
        <v>0.71</v>
      </c>
      <c r="H17" s="51">
        <f>H16/H15</f>
        <v>0.67852658015906242</v>
      </c>
      <c r="I17" s="55" t="s">
        <v>4</v>
      </c>
      <c r="J17" s="73"/>
      <c r="K17" s="6" t="s">
        <v>136</v>
      </c>
      <c r="L17" s="6" t="s">
        <v>63</v>
      </c>
    </row>
    <row r="19" spans="1:12">
      <c r="A19" s="23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P19" sqref="P19"/>
    </sheetView>
  </sheetViews>
  <sheetFormatPr defaultRowHeight="15"/>
  <cols>
    <col min="8" max="8" width="11.42578125" bestFit="1" customWidth="1"/>
  </cols>
  <sheetData>
    <row r="1" spans="1:12">
      <c r="A1" s="1" t="s">
        <v>121</v>
      </c>
    </row>
    <row r="2" spans="1:12">
      <c r="A2" s="22"/>
    </row>
    <row r="3" spans="1:12" ht="15.75" thickBot="1">
      <c r="A3" s="22"/>
    </row>
    <row r="4" spans="1:12" ht="16.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 t="s">
        <v>49</v>
      </c>
      <c r="L4" s="10" t="s">
        <v>50</v>
      </c>
    </row>
    <row r="5" spans="1:12" ht="23.25" customHeight="1">
      <c r="A5" s="85" t="s">
        <v>0</v>
      </c>
      <c r="B5" s="3" t="s">
        <v>1</v>
      </c>
      <c r="C5" s="5">
        <v>2736.5</v>
      </c>
      <c r="D5" s="5">
        <v>2736.2</v>
      </c>
      <c r="E5" s="5">
        <v>2735.8</v>
      </c>
      <c r="F5" s="5">
        <v>2736</v>
      </c>
      <c r="G5" s="5">
        <v>2734.6</v>
      </c>
      <c r="H5" s="5">
        <v>2735.4</v>
      </c>
      <c r="I5" s="78">
        <v>2734.6</v>
      </c>
      <c r="J5" s="75"/>
      <c r="K5" s="78">
        <v>2734.6</v>
      </c>
      <c r="L5" s="5">
        <v>2736.5</v>
      </c>
    </row>
    <row r="6" spans="1:12" ht="24.75" thickBot="1">
      <c r="A6" s="86"/>
      <c r="B6" s="6" t="s">
        <v>2</v>
      </c>
      <c r="C6" s="12">
        <v>41137</v>
      </c>
      <c r="D6" s="12">
        <v>41512</v>
      </c>
      <c r="E6" s="12">
        <v>41873</v>
      </c>
      <c r="F6" s="12">
        <v>42248</v>
      </c>
      <c r="G6" s="12">
        <v>42611</v>
      </c>
      <c r="H6" s="6" t="s">
        <v>64</v>
      </c>
      <c r="I6" s="12">
        <v>43331</v>
      </c>
      <c r="J6" s="73"/>
      <c r="K6" s="6" t="s">
        <v>154</v>
      </c>
      <c r="L6" s="6">
        <v>2012</v>
      </c>
    </row>
    <row r="7" spans="1:12" ht="32.25" customHeight="1">
      <c r="A7" s="85" t="s">
        <v>3</v>
      </c>
      <c r="B7" s="3" t="s">
        <v>1</v>
      </c>
      <c r="C7" s="3" t="s">
        <v>4</v>
      </c>
      <c r="D7" s="5">
        <v>2743</v>
      </c>
      <c r="E7" s="5">
        <v>2742.9</v>
      </c>
      <c r="F7" s="5">
        <v>2742.8</v>
      </c>
      <c r="G7" s="5">
        <v>2742.4</v>
      </c>
      <c r="H7" s="5">
        <v>2741.7</v>
      </c>
      <c r="I7" s="78">
        <v>2741.4</v>
      </c>
      <c r="J7" s="75"/>
      <c r="K7" s="5">
        <v>2741.4</v>
      </c>
      <c r="L7" s="5">
        <v>2743</v>
      </c>
    </row>
    <row r="8" spans="1:12" ht="15.75" thickBot="1">
      <c r="A8" s="86"/>
      <c r="B8" s="6" t="s">
        <v>2</v>
      </c>
      <c r="C8" s="6" t="s">
        <v>4</v>
      </c>
      <c r="D8" s="12">
        <v>41445</v>
      </c>
      <c r="E8" s="12">
        <v>41724</v>
      </c>
      <c r="F8" s="12">
        <v>42174</v>
      </c>
      <c r="G8" s="12">
        <v>42529</v>
      </c>
      <c r="H8" s="12">
        <v>42913</v>
      </c>
      <c r="I8" s="12">
        <v>43207</v>
      </c>
      <c r="J8" s="12"/>
      <c r="K8" s="6">
        <v>2018</v>
      </c>
      <c r="L8" s="6">
        <v>2013</v>
      </c>
    </row>
    <row r="9" spans="1:12" ht="24.75" thickBot="1">
      <c r="A9" s="13" t="s">
        <v>5</v>
      </c>
      <c r="B9" s="6" t="s">
        <v>1</v>
      </c>
      <c r="C9" s="6" t="s">
        <v>4</v>
      </c>
      <c r="D9" s="6">
        <v>6.5</v>
      </c>
      <c r="E9" s="6">
        <v>6.7</v>
      </c>
      <c r="F9" s="6">
        <v>7</v>
      </c>
      <c r="G9" s="6">
        <v>6.4</v>
      </c>
      <c r="H9" s="6">
        <v>7.2</v>
      </c>
      <c r="I9" s="79">
        <f>I7-H5</f>
        <v>6</v>
      </c>
      <c r="J9" s="73"/>
      <c r="K9" s="6" t="s">
        <v>153</v>
      </c>
      <c r="L9" s="6" t="s">
        <v>65</v>
      </c>
    </row>
    <row r="10" spans="1:12" ht="60.75" thickBot="1">
      <c r="A10" s="13" t="s">
        <v>6</v>
      </c>
      <c r="B10" s="6" t="s">
        <v>1</v>
      </c>
      <c r="C10" s="6" t="s">
        <v>4</v>
      </c>
      <c r="D10" s="6" t="s">
        <v>4</v>
      </c>
      <c r="E10" s="6">
        <v>-0.1</v>
      </c>
      <c r="F10" s="6">
        <v>-0.1</v>
      </c>
      <c r="G10" s="6">
        <v>-0.4</v>
      </c>
      <c r="H10" s="6">
        <v>-0.7</v>
      </c>
      <c r="I10" s="79">
        <f>I7-H7</f>
        <v>-0.29999999999972715</v>
      </c>
      <c r="J10" s="73"/>
      <c r="K10" s="6" t="s">
        <v>66</v>
      </c>
      <c r="L10" s="6" t="s">
        <v>67</v>
      </c>
    </row>
    <row r="11" spans="1:12">
      <c r="A11" s="85" t="s">
        <v>7</v>
      </c>
      <c r="B11" s="3" t="s">
        <v>8</v>
      </c>
      <c r="C11" s="3" t="s">
        <v>4</v>
      </c>
      <c r="D11" s="14">
        <v>41146</v>
      </c>
      <c r="E11" s="14">
        <v>41528</v>
      </c>
      <c r="F11" s="14">
        <v>41873</v>
      </c>
      <c r="G11" s="14">
        <v>42252</v>
      </c>
      <c r="H11" s="14">
        <v>42615</v>
      </c>
      <c r="I11" s="56">
        <v>42992</v>
      </c>
      <c r="J11" s="76">
        <v>43331</v>
      </c>
      <c r="K11" s="3"/>
      <c r="L11" s="3"/>
    </row>
    <row r="12" spans="1:12">
      <c r="A12" s="87"/>
      <c r="B12" s="3" t="s">
        <v>9</v>
      </c>
      <c r="C12" s="3" t="s">
        <v>4</v>
      </c>
      <c r="D12" s="14">
        <v>41445</v>
      </c>
      <c r="E12" s="14">
        <v>41729</v>
      </c>
      <c r="F12" s="14">
        <v>42180</v>
      </c>
      <c r="G12" s="14">
        <v>42530</v>
      </c>
      <c r="H12" s="14">
        <v>42925</v>
      </c>
      <c r="I12" s="56">
        <v>43258</v>
      </c>
      <c r="J12" s="76"/>
      <c r="K12" s="3"/>
      <c r="L12" s="3"/>
    </row>
    <row r="13" spans="1:12" ht="24.75" thickBot="1">
      <c r="A13" s="86"/>
      <c r="B13" s="6" t="s">
        <v>10</v>
      </c>
      <c r="C13" s="6" t="s">
        <v>4</v>
      </c>
      <c r="D13" s="6">
        <v>299.39999999999998</v>
      </c>
      <c r="E13" s="6">
        <v>201.2</v>
      </c>
      <c r="F13" s="6">
        <v>306.8</v>
      </c>
      <c r="G13" s="6">
        <v>278</v>
      </c>
      <c r="H13" s="6">
        <v>310</v>
      </c>
      <c r="I13" s="55">
        <f>I12-I11</f>
        <v>266</v>
      </c>
      <c r="J13" s="73"/>
      <c r="K13" s="6" t="s">
        <v>68</v>
      </c>
      <c r="L13" s="6" t="s">
        <v>69</v>
      </c>
    </row>
    <row r="14" spans="1:12" ht="48.75" thickBot="1">
      <c r="A14" s="13" t="s">
        <v>11</v>
      </c>
      <c r="B14" s="6" t="s">
        <v>10</v>
      </c>
      <c r="C14" s="6" t="s">
        <v>4</v>
      </c>
      <c r="D14" s="6">
        <v>23.1</v>
      </c>
      <c r="E14" s="6">
        <v>0</v>
      </c>
      <c r="F14" s="6">
        <v>5.4</v>
      </c>
      <c r="G14" s="6">
        <v>5.7</v>
      </c>
      <c r="H14" s="6">
        <v>3</v>
      </c>
      <c r="I14" s="55">
        <v>0</v>
      </c>
      <c r="J14" s="73"/>
      <c r="K14" s="6" t="s">
        <v>155</v>
      </c>
      <c r="L14" s="6" t="s">
        <v>70</v>
      </c>
    </row>
    <row r="15" spans="1:12" ht="20.25" customHeight="1">
      <c r="A15" s="85" t="s">
        <v>12</v>
      </c>
      <c r="B15" s="90" t="s">
        <v>13</v>
      </c>
      <c r="C15" s="90" t="s">
        <v>4</v>
      </c>
      <c r="D15" s="90">
        <v>82.5</v>
      </c>
      <c r="E15" s="90">
        <v>144.5</v>
      </c>
      <c r="F15" s="90">
        <v>71.599999999999994</v>
      </c>
      <c r="G15" s="90">
        <v>87</v>
      </c>
      <c r="H15" s="90">
        <v>66</v>
      </c>
      <c r="I15" s="90">
        <v>73</v>
      </c>
      <c r="J15" s="90"/>
      <c r="K15" s="90" t="s">
        <v>71</v>
      </c>
      <c r="L15" s="90" t="s">
        <v>72</v>
      </c>
    </row>
    <row r="16" spans="1:12" ht="15.75" thickBot="1">
      <c r="A16" s="86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2" ht="24">
      <c r="A17" s="85" t="s">
        <v>60</v>
      </c>
      <c r="B17" s="3" t="s">
        <v>15</v>
      </c>
      <c r="C17" s="4">
        <v>3716</v>
      </c>
      <c r="D17" s="4">
        <v>3573</v>
      </c>
      <c r="E17" s="4">
        <v>3674</v>
      </c>
      <c r="F17" s="4">
        <v>3682</v>
      </c>
      <c r="G17" s="4">
        <v>3674</v>
      </c>
      <c r="H17" s="3">
        <v>3622</v>
      </c>
      <c r="I17" s="54" t="s">
        <v>4</v>
      </c>
      <c r="J17" s="74"/>
      <c r="K17" s="3" t="s">
        <v>73</v>
      </c>
      <c r="L17" s="3" t="s">
        <v>74</v>
      </c>
    </row>
    <row r="18" spans="1:12" ht="24">
      <c r="A18" s="87"/>
      <c r="B18" s="3" t="s">
        <v>16</v>
      </c>
      <c r="C18" s="5">
        <v>5470.5</v>
      </c>
      <c r="D18" s="5">
        <v>2874.1</v>
      </c>
      <c r="E18" s="5">
        <v>3135.7</v>
      </c>
      <c r="F18" s="5">
        <v>2715</v>
      </c>
      <c r="G18" s="4">
        <v>3130</v>
      </c>
      <c r="H18" s="3">
        <v>2196</v>
      </c>
      <c r="I18" s="54" t="s">
        <v>4</v>
      </c>
      <c r="J18" s="74"/>
      <c r="K18" s="3" t="s">
        <v>140</v>
      </c>
      <c r="L18" s="3" t="s">
        <v>75</v>
      </c>
    </row>
    <row r="19" spans="1:12" ht="36.75" thickBot="1">
      <c r="A19" s="86"/>
      <c r="B19" s="6" t="s">
        <v>18</v>
      </c>
      <c r="C19" s="6">
        <v>1.47</v>
      </c>
      <c r="D19" s="6">
        <v>0.8</v>
      </c>
      <c r="E19" s="6">
        <v>0.85</v>
      </c>
      <c r="F19" s="6">
        <v>0.74</v>
      </c>
      <c r="G19" s="6">
        <v>0.85</v>
      </c>
      <c r="H19" s="51">
        <f>H18/H17</f>
        <v>0.60629486471562677</v>
      </c>
      <c r="I19" s="55" t="s">
        <v>4</v>
      </c>
      <c r="J19" s="73"/>
      <c r="K19" s="6" t="s">
        <v>139</v>
      </c>
      <c r="L19" s="6" t="s">
        <v>76</v>
      </c>
    </row>
  </sheetData>
  <mergeCells count="16">
    <mergeCell ref="A5:A6"/>
    <mergeCell ref="A7:A8"/>
    <mergeCell ref="A11:A13"/>
    <mergeCell ref="A15:A16"/>
    <mergeCell ref="B15:B16"/>
    <mergeCell ref="L15:L16"/>
    <mergeCell ref="A17:A19"/>
    <mergeCell ref="D15:D16"/>
    <mergeCell ref="E15:E16"/>
    <mergeCell ref="F15:F16"/>
    <mergeCell ref="G15:G16"/>
    <mergeCell ref="H15:H16"/>
    <mergeCell ref="K15:K16"/>
    <mergeCell ref="C15:C16"/>
    <mergeCell ref="I15:I16"/>
    <mergeCell ref="J15:J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1" sqref="G11"/>
    </sheetView>
  </sheetViews>
  <sheetFormatPr defaultRowHeight="15"/>
  <cols>
    <col min="8" max="8" width="11.42578125" bestFit="1" customWidth="1"/>
  </cols>
  <sheetData>
    <row r="1" spans="1:11">
      <c r="A1" s="1" t="s">
        <v>122</v>
      </c>
    </row>
    <row r="2" spans="1:11">
      <c r="A2" s="22"/>
    </row>
    <row r="3" spans="1:11" ht="15.75" thickBot="1">
      <c r="A3" s="22"/>
    </row>
    <row r="4" spans="1:11" ht="16.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 t="s">
        <v>49</v>
      </c>
      <c r="K4" s="10" t="s">
        <v>50</v>
      </c>
    </row>
    <row r="5" spans="1:11" ht="24">
      <c r="A5" s="85" t="s">
        <v>60</v>
      </c>
      <c r="B5" s="3" t="s">
        <v>15</v>
      </c>
      <c r="C5" s="4">
        <v>1237</v>
      </c>
      <c r="D5" s="4">
        <v>1237</v>
      </c>
      <c r="E5" s="4">
        <v>1225</v>
      </c>
      <c r="F5" s="4">
        <v>1238</v>
      </c>
      <c r="G5" s="4">
        <v>1234</v>
      </c>
      <c r="H5" s="3">
        <v>1232</v>
      </c>
      <c r="I5" s="54" t="s">
        <v>4</v>
      </c>
      <c r="J5" s="3" t="s">
        <v>77</v>
      </c>
      <c r="K5" s="3" t="s">
        <v>78</v>
      </c>
    </row>
    <row r="6" spans="1:11" ht="24">
      <c r="A6" s="87"/>
      <c r="B6" s="3" t="s">
        <v>16</v>
      </c>
      <c r="C6" s="5">
        <v>1889.6</v>
      </c>
      <c r="D6" s="5">
        <v>1086.2</v>
      </c>
      <c r="E6" s="5">
        <v>1166.8</v>
      </c>
      <c r="F6" s="3">
        <v>976.8</v>
      </c>
      <c r="G6" s="4">
        <v>1210</v>
      </c>
      <c r="H6" s="3">
        <v>887</v>
      </c>
      <c r="I6" s="54" t="s">
        <v>4</v>
      </c>
      <c r="J6" s="3" t="s">
        <v>143</v>
      </c>
      <c r="K6" s="3" t="s">
        <v>79</v>
      </c>
    </row>
    <row r="7" spans="1:11" ht="36">
      <c r="A7" s="87"/>
      <c r="B7" s="3" t="s">
        <v>17</v>
      </c>
      <c r="C7" s="5">
        <v>1869</v>
      </c>
      <c r="D7" s="5">
        <v>1065</v>
      </c>
      <c r="E7" s="5">
        <v>1146</v>
      </c>
      <c r="F7" s="3">
        <v>957</v>
      </c>
      <c r="G7" s="49">
        <v>1184</v>
      </c>
      <c r="H7" s="3">
        <v>860</v>
      </c>
      <c r="I7" s="54" t="s">
        <v>4</v>
      </c>
      <c r="J7" s="3" t="s">
        <v>142</v>
      </c>
      <c r="K7" s="3" t="s">
        <v>80</v>
      </c>
    </row>
    <row r="8" spans="1:11" ht="36.75" thickBot="1">
      <c r="A8" s="86"/>
      <c r="B8" s="6" t="s">
        <v>18</v>
      </c>
      <c r="C8" s="6">
        <v>1.51</v>
      </c>
      <c r="D8" s="6">
        <v>0.86</v>
      </c>
      <c r="E8" s="6">
        <v>0.94</v>
      </c>
      <c r="F8" s="6">
        <v>0.77</v>
      </c>
      <c r="G8" s="6">
        <v>0.96</v>
      </c>
      <c r="H8" s="51">
        <f>H7/H5</f>
        <v>0.69805194805194803</v>
      </c>
      <c r="I8" s="55" t="s">
        <v>4</v>
      </c>
      <c r="J8" s="6" t="s">
        <v>141</v>
      </c>
      <c r="K8" s="6" t="s">
        <v>81</v>
      </c>
    </row>
    <row r="9" spans="1:11" ht="15.75">
      <c r="A9" s="7" t="s">
        <v>82</v>
      </c>
    </row>
    <row r="11" spans="1:11">
      <c r="A11" s="16"/>
    </row>
  </sheetData>
  <mergeCells count="1">
    <mergeCell ref="A5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24" sqref="H24"/>
    </sheetView>
  </sheetViews>
  <sheetFormatPr defaultRowHeight="15"/>
  <cols>
    <col min="4" max="4" width="10.42578125" bestFit="1" customWidth="1"/>
  </cols>
  <sheetData>
    <row r="1" spans="1:5">
      <c r="A1" s="1" t="s">
        <v>123</v>
      </c>
    </row>
    <row r="2" spans="1:5" ht="15.75" thickBot="1">
      <c r="A2" s="1"/>
    </row>
    <row r="3" spans="1:5" ht="16.5" thickTop="1" thickBot="1">
      <c r="A3" s="17"/>
      <c r="B3" s="10"/>
      <c r="C3" s="10">
        <v>2016</v>
      </c>
      <c r="D3" s="10">
        <v>2017</v>
      </c>
      <c r="E3" s="10">
        <v>2018</v>
      </c>
    </row>
    <row r="4" spans="1:5" ht="32.25" customHeight="1">
      <c r="A4" s="85" t="s">
        <v>0</v>
      </c>
      <c r="B4" s="3" t="s">
        <v>1</v>
      </c>
      <c r="C4" s="3" t="s">
        <v>4</v>
      </c>
      <c r="D4" s="3" t="s">
        <v>4</v>
      </c>
      <c r="E4" s="74" t="s">
        <v>4</v>
      </c>
    </row>
    <row r="5" spans="1:5" ht="15.75" thickBot="1">
      <c r="A5" s="86"/>
      <c r="B5" s="6" t="s">
        <v>2</v>
      </c>
      <c r="C5" s="6" t="s">
        <v>4</v>
      </c>
      <c r="D5" s="6" t="s">
        <v>4</v>
      </c>
      <c r="E5" s="73" t="s">
        <v>4</v>
      </c>
    </row>
    <row r="6" spans="1:5" ht="32.25" customHeight="1">
      <c r="A6" s="85" t="s">
        <v>3</v>
      </c>
      <c r="B6" s="3" t="s">
        <v>1</v>
      </c>
      <c r="C6" s="3" t="s">
        <v>4</v>
      </c>
      <c r="D6" s="3" t="s">
        <v>4</v>
      </c>
      <c r="E6" s="74" t="s">
        <v>4</v>
      </c>
    </row>
    <row r="7" spans="1:5" ht="15.75" thickBot="1">
      <c r="A7" s="86"/>
      <c r="B7" s="6" t="s">
        <v>2</v>
      </c>
      <c r="C7" s="6" t="s">
        <v>4</v>
      </c>
      <c r="D7" s="6" t="s">
        <v>4</v>
      </c>
      <c r="E7" s="73" t="s">
        <v>4</v>
      </c>
    </row>
    <row r="8" spans="1:5" ht="24.75" thickBot="1">
      <c r="A8" s="13" t="s">
        <v>5</v>
      </c>
      <c r="B8" s="6" t="s">
        <v>1</v>
      </c>
      <c r="C8" s="6" t="s">
        <v>4</v>
      </c>
      <c r="D8" s="6" t="s">
        <v>4</v>
      </c>
      <c r="E8" s="73" t="s">
        <v>4</v>
      </c>
    </row>
    <row r="9" spans="1:5" ht="60.75" thickBot="1">
      <c r="A9" s="13" t="s">
        <v>6</v>
      </c>
      <c r="B9" s="6" t="s">
        <v>1</v>
      </c>
      <c r="C9" s="6" t="s">
        <v>4</v>
      </c>
      <c r="D9" s="6" t="s">
        <v>4</v>
      </c>
      <c r="E9" s="73" t="s">
        <v>4</v>
      </c>
    </row>
    <row r="10" spans="1:5">
      <c r="A10" s="85" t="s">
        <v>7</v>
      </c>
      <c r="B10" s="3" t="s">
        <v>8</v>
      </c>
      <c r="C10" s="3" t="s">
        <v>4</v>
      </c>
      <c r="D10" s="3" t="s">
        <v>4</v>
      </c>
      <c r="E10" s="74" t="s">
        <v>4</v>
      </c>
    </row>
    <row r="11" spans="1:5">
      <c r="A11" s="87"/>
      <c r="B11" s="3" t="s">
        <v>9</v>
      </c>
      <c r="C11" s="3" t="s">
        <v>4</v>
      </c>
      <c r="D11" s="3" t="s">
        <v>4</v>
      </c>
      <c r="E11" s="74" t="s">
        <v>4</v>
      </c>
    </row>
    <row r="12" spans="1:5" ht="24.75" thickBot="1">
      <c r="A12" s="86"/>
      <c r="B12" s="6" t="s">
        <v>10</v>
      </c>
      <c r="C12" s="6" t="s">
        <v>4</v>
      </c>
      <c r="D12" s="6" t="s">
        <v>4</v>
      </c>
      <c r="E12" s="73" t="s">
        <v>4</v>
      </c>
    </row>
    <row r="13" spans="1:5" ht="48.75" thickBot="1">
      <c r="A13" s="13" t="s">
        <v>11</v>
      </c>
      <c r="B13" s="6" t="s">
        <v>10</v>
      </c>
      <c r="C13" s="6" t="s">
        <v>4</v>
      </c>
      <c r="D13" s="6" t="s">
        <v>4</v>
      </c>
      <c r="E13" s="73" t="s">
        <v>4</v>
      </c>
    </row>
    <row r="14" spans="1:5" ht="36.75" thickBot="1">
      <c r="A14" s="13" t="s">
        <v>12</v>
      </c>
      <c r="B14" s="6" t="s">
        <v>13</v>
      </c>
      <c r="C14" s="6" t="s">
        <v>4</v>
      </c>
      <c r="D14" s="6" t="s">
        <v>4</v>
      </c>
      <c r="E14" s="73" t="s">
        <v>4</v>
      </c>
    </row>
    <row r="15" spans="1:5" ht="24">
      <c r="A15" s="85" t="s">
        <v>34</v>
      </c>
      <c r="B15" s="3" t="s">
        <v>15</v>
      </c>
      <c r="C15" s="4">
        <v>3735</v>
      </c>
      <c r="D15" s="3">
        <v>4066</v>
      </c>
      <c r="E15" s="74" t="s">
        <v>4</v>
      </c>
    </row>
    <row r="16" spans="1:5" ht="24">
      <c r="A16" s="87"/>
      <c r="B16" s="3" t="s">
        <v>83</v>
      </c>
      <c r="C16" s="4">
        <v>3860</v>
      </c>
      <c r="D16" s="3">
        <v>2375</v>
      </c>
      <c r="E16" s="74" t="s">
        <v>4</v>
      </c>
    </row>
    <row r="17" spans="1:5" ht="36.75" thickBot="1">
      <c r="A17" s="86"/>
      <c r="B17" s="6" t="s">
        <v>18</v>
      </c>
      <c r="C17" s="6">
        <v>1.03</v>
      </c>
      <c r="D17" s="51">
        <f>D16/D15</f>
        <v>0.58411214953271029</v>
      </c>
      <c r="E17" s="51" t="s">
        <v>4</v>
      </c>
    </row>
    <row r="18" spans="1:5" ht="18.75">
      <c r="A18" s="24" t="s">
        <v>135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U19" sqref="U19"/>
    </sheetView>
  </sheetViews>
  <sheetFormatPr defaultRowHeight="15"/>
  <cols>
    <col min="13" max="13" width="11.42578125" bestFit="1" customWidth="1"/>
    <col min="14" max="14" width="11.42578125" customWidth="1"/>
  </cols>
  <sheetData>
    <row r="1" spans="1:17">
      <c r="A1" s="1" t="s">
        <v>124</v>
      </c>
    </row>
    <row r="2" spans="1:17" ht="15.75" thickBot="1">
      <c r="A2" s="1"/>
      <c r="D2" s="37"/>
      <c r="E2" s="37"/>
      <c r="F2" s="37"/>
      <c r="G2" s="37"/>
      <c r="H2" s="37"/>
    </row>
    <row r="3" spans="1:17" ht="16.5" thickTop="1" thickBot="1">
      <c r="A3" s="8"/>
      <c r="B3" s="9"/>
      <c r="C3" s="10">
        <v>2007</v>
      </c>
      <c r="D3" s="38">
        <v>2008</v>
      </c>
      <c r="E3" s="38">
        <v>2009</v>
      </c>
      <c r="F3" s="38">
        <v>2010</v>
      </c>
      <c r="G3" s="38">
        <v>2011</v>
      </c>
      <c r="H3" s="38">
        <v>2012</v>
      </c>
      <c r="I3" s="10">
        <v>2013</v>
      </c>
      <c r="J3" s="10">
        <v>2014</v>
      </c>
      <c r="K3" s="10">
        <v>2015</v>
      </c>
      <c r="L3" s="10">
        <v>2016</v>
      </c>
      <c r="M3" s="10">
        <v>2017</v>
      </c>
      <c r="N3" s="10">
        <v>2018</v>
      </c>
      <c r="O3" s="10">
        <v>2019</v>
      </c>
      <c r="P3" s="10" t="s">
        <v>49</v>
      </c>
      <c r="Q3" s="10" t="s">
        <v>50</v>
      </c>
    </row>
    <row r="4" spans="1:17" ht="23.25" customHeight="1">
      <c r="A4" s="85" t="s">
        <v>0</v>
      </c>
      <c r="B4" s="3" t="s">
        <v>1</v>
      </c>
      <c r="C4" s="19">
        <v>2970.7</v>
      </c>
      <c r="D4" s="34">
        <v>2969.8</v>
      </c>
      <c r="E4" s="35">
        <v>2970.7</v>
      </c>
      <c r="F4" s="35">
        <v>2970.8</v>
      </c>
      <c r="G4" s="35">
        <v>2968.3</v>
      </c>
      <c r="H4" s="35">
        <v>2966.5</v>
      </c>
      <c r="I4" s="5">
        <v>2964.7</v>
      </c>
      <c r="J4" s="5">
        <v>2963.9</v>
      </c>
      <c r="K4" s="3">
        <v>2964</v>
      </c>
      <c r="L4" s="5">
        <v>2963.9</v>
      </c>
      <c r="M4" s="5">
        <v>2964.6</v>
      </c>
      <c r="N4" s="78">
        <v>2967.4</v>
      </c>
      <c r="O4" s="53"/>
      <c r="P4" s="5">
        <v>2963.9</v>
      </c>
      <c r="Q4" s="5">
        <v>2970.8</v>
      </c>
    </row>
    <row r="5" spans="1:17" ht="24.75" thickBot="1">
      <c r="A5" s="86"/>
      <c r="B5" s="6" t="s">
        <v>2</v>
      </c>
      <c r="C5" s="12">
        <v>39332</v>
      </c>
      <c r="D5" s="39">
        <v>39693</v>
      </c>
      <c r="E5" s="39">
        <v>40050</v>
      </c>
      <c r="F5" s="39">
        <v>40427</v>
      </c>
      <c r="G5" s="39">
        <v>40790</v>
      </c>
      <c r="H5" s="39">
        <v>41165</v>
      </c>
      <c r="I5" s="12">
        <v>41528</v>
      </c>
      <c r="J5" s="12">
        <v>41877</v>
      </c>
      <c r="K5" s="12">
        <v>42258</v>
      </c>
      <c r="L5" s="12">
        <v>42615</v>
      </c>
      <c r="M5" s="12">
        <v>42989</v>
      </c>
      <c r="N5" s="12">
        <v>43224</v>
      </c>
      <c r="O5" s="12"/>
      <c r="P5" s="6" t="s">
        <v>84</v>
      </c>
      <c r="Q5" s="6">
        <v>2010</v>
      </c>
    </row>
    <row r="6" spans="1:17" ht="20.25" customHeight="1">
      <c r="A6" s="85" t="s">
        <v>85</v>
      </c>
      <c r="B6" s="3" t="s">
        <v>1</v>
      </c>
      <c r="C6" s="3" t="s">
        <v>4</v>
      </c>
      <c r="D6" s="35">
        <v>2975.9</v>
      </c>
      <c r="E6" s="35">
        <v>2975.4</v>
      </c>
      <c r="F6" s="35">
        <v>2976.4</v>
      </c>
      <c r="G6" s="35">
        <v>2975.2</v>
      </c>
      <c r="H6" s="35">
        <v>2973.8</v>
      </c>
      <c r="I6" s="5">
        <v>2971.9</v>
      </c>
      <c r="J6" s="5">
        <v>2970.3</v>
      </c>
      <c r="K6" s="3">
        <v>2969.3</v>
      </c>
      <c r="L6" s="5">
        <v>2969.2</v>
      </c>
      <c r="M6" s="5">
        <v>2969.4</v>
      </c>
      <c r="N6" s="78">
        <v>2970.76</v>
      </c>
      <c r="O6" s="53"/>
      <c r="P6" s="5">
        <v>2969.2</v>
      </c>
      <c r="Q6" s="5">
        <v>2976.4</v>
      </c>
    </row>
    <row r="7" spans="1:17" ht="15.75" thickBot="1">
      <c r="A7" s="86"/>
      <c r="B7" s="6" t="s">
        <v>2</v>
      </c>
      <c r="C7" s="6" t="s">
        <v>4</v>
      </c>
      <c r="D7" s="39">
        <v>39568</v>
      </c>
      <c r="E7" s="39">
        <v>39945</v>
      </c>
      <c r="F7" s="39">
        <v>40339</v>
      </c>
      <c r="G7" s="39">
        <v>40594</v>
      </c>
      <c r="H7" s="39">
        <v>41026</v>
      </c>
      <c r="I7" s="12">
        <v>41401</v>
      </c>
      <c r="J7" s="12">
        <v>41715</v>
      </c>
      <c r="K7" s="12">
        <v>42164</v>
      </c>
      <c r="L7" s="12">
        <v>42451</v>
      </c>
      <c r="M7" s="12">
        <v>42896</v>
      </c>
      <c r="N7" s="12">
        <v>43464</v>
      </c>
      <c r="O7" s="12"/>
      <c r="P7" s="6">
        <v>2016</v>
      </c>
      <c r="Q7" s="6">
        <v>2010</v>
      </c>
    </row>
    <row r="8" spans="1:17" ht="24.75" thickBot="1">
      <c r="A8" s="13" t="s">
        <v>5</v>
      </c>
      <c r="B8" s="6" t="s">
        <v>1</v>
      </c>
      <c r="C8" s="6" t="s">
        <v>4</v>
      </c>
      <c r="D8" s="40">
        <v>5.2</v>
      </c>
      <c r="E8" s="40">
        <v>5.6</v>
      </c>
      <c r="F8" s="40">
        <v>5.7</v>
      </c>
      <c r="G8" s="40">
        <v>4.4000000000000004</v>
      </c>
      <c r="H8" s="40">
        <v>5.5</v>
      </c>
      <c r="I8" s="6">
        <v>5.4</v>
      </c>
      <c r="J8" s="6">
        <v>5.6</v>
      </c>
      <c r="K8" s="6">
        <v>6.1</v>
      </c>
      <c r="L8" s="6">
        <v>5.2</v>
      </c>
      <c r="M8" s="6">
        <v>5.5</v>
      </c>
      <c r="N8" s="79">
        <f>N6-M4</f>
        <v>6.1600000000003092</v>
      </c>
      <c r="O8" s="55"/>
      <c r="P8" s="6" t="s">
        <v>86</v>
      </c>
      <c r="Q8" s="82" t="s">
        <v>157</v>
      </c>
    </row>
    <row r="9" spans="1:17" ht="36.75" thickBot="1">
      <c r="A9" s="13" t="s">
        <v>87</v>
      </c>
      <c r="B9" s="6" t="s">
        <v>1</v>
      </c>
      <c r="C9" s="6" t="s">
        <v>4</v>
      </c>
      <c r="D9" s="40" t="s">
        <v>4</v>
      </c>
      <c r="E9" s="40">
        <v>-0.5</v>
      </c>
      <c r="F9" s="40">
        <v>1</v>
      </c>
      <c r="G9" s="40">
        <v>-1.2</v>
      </c>
      <c r="H9" s="40">
        <v>-1.4</v>
      </c>
      <c r="I9" s="6">
        <v>-1.9</v>
      </c>
      <c r="J9" s="6">
        <v>-1.6</v>
      </c>
      <c r="K9" s="6">
        <v>-1</v>
      </c>
      <c r="L9" s="6">
        <v>-0.1</v>
      </c>
      <c r="M9" s="6">
        <v>0.2</v>
      </c>
      <c r="N9" s="79">
        <f>N6-M6</f>
        <v>1.3600000000001273</v>
      </c>
      <c r="O9" s="55"/>
      <c r="P9" s="6" t="s">
        <v>88</v>
      </c>
      <c r="Q9" s="82" t="s">
        <v>156</v>
      </c>
    </row>
    <row r="10" spans="1:17">
      <c r="A10" s="85" t="s">
        <v>7</v>
      </c>
      <c r="B10" s="90" t="s">
        <v>8</v>
      </c>
      <c r="C10" s="90" t="s">
        <v>4</v>
      </c>
      <c r="D10" s="99">
        <v>39333</v>
      </c>
      <c r="E10" s="99">
        <v>39699</v>
      </c>
      <c r="F10" s="99">
        <v>40051</v>
      </c>
      <c r="G10" s="99">
        <v>40427</v>
      </c>
      <c r="H10" s="99">
        <v>40792</v>
      </c>
      <c r="I10" s="97">
        <v>41169</v>
      </c>
      <c r="J10" s="97">
        <v>41530</v>
      </c>
      <c r="K10" s="97">
        <v>41879</v>
      </c>
      <c r="L10" s="97">
        <v>42258</v>
      </c>
      <c r="M10" s="97">
        <v>42620</v>
      </c>
      <c r="N10" s="97">
        <v>42989</v>
      </c>
      <c r="O10" s="97" t="s">
        <v>4</v>
      </c>
      <c r="P10" s="90"/>
      <c r="Q10" s="90"/>
    </row>
    <row r="11" spans="1:17">
      <c r="A11" s="87"/>
      <c r="B11" s="92"/>
      <c r="C11" s="92"/>
      <c r="D11" s="99"/>
      <c r="E11" s="99"/>
      <c r="F11" s="99"/>
      <c r="G11" s="99"/>
      <c r="H11" s="99"/>
      <c r="I11" s="98"/>
      <c r="J11" s="98"/>
      <c r="K11" s="98"/>
      <c r="L11" s="98"/>
      <c r="M11" s="98"/>
      <c r="N11" s="100"/>
      <c r="O11" s="100"/>
      <c r="P11" s="92"/>
      <c r="Q11" s="92"/>
    </row>
    <row r="12" spans="1:17">
      <c r="A12" s="87"/>
      <c r="B12" s="3" t="s">
        <v>9</v>
      </c>
      <c r="C12" s="3" t="s">
        <v>4</v>
      </c>
      <c r="D12" s="36">
        <v>39580</v>
      </c>
      <c r="E12" s="36">
        <v>39988</v>
      </c>
      <c r="F12" s="36">
        <v>40353</v>
      </c>
      <c r="G12" s="36">
        <v>40619</v>
      </c>
      <c r="H12" s="36">
        <v>41033</v>
      </c>
      <c r="I12" s="14">
        <v>41403</v>
      </c>
      <c r="J12" s="14">
        <v>41722</v>
      </c>
      <c r="K12" s="14">
        <v>42179</v>
      </c>
      <c r="L12" s="14">
        <v>42523</v>
      </c>
      <c r="M12" s="14">
        <v>42908</v>
      </c>
      <c r="N12" s="76">
        <v>43231</v>
      </c>
      <c r="O12" s="56"/>
      <c r="P12" s="3"/>
      <c r="Q12" s="3"/>
    </row>
    <row r="13" spans="1:17" ht="24.75" thickBot="1">
      <c r="A13" s="86"/>
      <c r="B13" s="6" t="s">
        <v>10</v>
      </c>
      <c r="C13" s="6" t="s">
        <v>4</v>
      </c>
      <c r="D13" s="33">
        <v>247.2</v>
      </c>
      <c r="E13" s="33">
        <v>289.5</v>
      </c>
      <c r="F13" s="33">
        <v>301.39999999999998</v>
      </c>
      <c r="G13" s="33">
        <v>191.4</v>
      </c>
      <c r="H13" s="33">
        <v>241.3</v>
      </c>
      <c r="I13" s="6">
        <v>233.7</v>
      </c>
      <c r="J13" s="6">
        <v>191.9</v>
      </c>
      <c r="K13" s="6">
        <v>300</v>
      </c>
      <c r="L13" s="6">
        <v>265</v>
      </c>
      <c r="M13" s="6">
        <v>288</v>
      </c>
      <c r="N13" s="73">
        <f>N12-N10</f>
        <v>242</v>
      </c>
      <c r="O13" s="55"/>
      <c r="P13" s="6" t="s">
        <v>89</v>
      </c>
      <c r="Q13" s="6" t="s">
        <v>90</v>
      </c>
    </row>
    <row r="14" spans="1:17" ht="48.75" thickBot="1">
      <c r="A14" s="13" t="s">
        <v>11</v>
      </c>
      <c r="B14" s="6" t="s">
        <v>10</v>
      </c>
      <c r="C14" s="6" t="s">
        <v>4</v>
      </c>
      <c r="D14" s="40">
        <v>5</v>
      </c>
      <c r="E14" s="40">
        <v>17</v>
      </c>
      <c r="F14" s="40">
        <v>2.2000000000000002</v>
      </c>
      <c r="G14" s="40">
        <v>18.399999999999999</v>
      </c>
      <c r="H14" s="40">
        <v>14</v>
      </c>
      <c r="I14" s="6" t="s">
        <v>91</v>
      </c>
      <c r="J14" s="6">
        <v>7.6</v>
      </c>
      <c r="K14" s="6">
        <v>9.6999999999999993</v>
      </c>
      <c r="L14" s="6">
        <v>24.7</v>
      </c>
      <c r="M14" s="6">
        <v>2</v>
      </c>
      <c r="N14" s="73" t="s">
        <v>4</v>
      </c>
      <c r="O14" s="55"/>
      <c r="P14" s="6" t="s">
        <v>92</v>
      </c>
      <c r="Q14" s="6" t="s">
        <v>93</v>
      </c>
    </row>
    <row r="15" spans="1:17" ht="36.75" thickBot="1">
      <c r="A15" s="13" t="s">
        <v>12</v>
      </c>
      <c r="B15" s="6" t="s">
        <v>94</v>
      </c>
      <c r="C15" s="6" t="s">
        <v>4</v>
      </c>
      <c r="D15" s="40">
        <v>118.5</v>
      </c>
      <c r="E15" s="40">
        <v>63.2</v>
      </c>
      <c r="F15" s="40">
        <v>74.599999999999994</v>
      </c>
      <c r="G15" s="40">
        <v>173.8</v>
      </c>
      <c r="H15" s="40">
        <v>135.80000000000001</v>
      </c>
      <c r="I15" s="6">
        <v>127</v>
      </c>
      <c r="J15" s="6">
        <v>156.1</v>
      </c>
      <c r="K15" s="6">
        <v>79.5</v>
      </c>
      <c r="L15" s="6">
        <v>96.7</v>
      </c>
      <c r="M15" s="6">
        <v>85</v>
      </c>
      <c r="N15" s="73" t="s">
        <v>4</v>
      </c>
      <c r="O15" s="55"/>
      <c r="P15" s="6" t="s">
        <v>95</v>
      </c>
      <c r="Q15" s="6" t="s">
        <v>96</v>
      </c>
    </row>
    <row r="16" spans="1:17" ht="24">
      <c r="A16" s="85" t="s">
        <v>60</v>
      </c>
      <c r="B16" s="3" t="s">
        <v>15</v>
      </c>
      <c r="C16" s="4">
        <v>2983</v>
      </c>
      <c r="D16" s="41">
        <v>3016</v>
      </c>
      <c r="E16" s="41">
        <v>2958</v>
      </c>
      <c r="F16" s="41">
        <v>3009</v>
      </c>
      <c r="G16" s="41">
        <v>3109</v>
      </c>
      <c r="H16" s="41">
        <v>3070</v>
      </c>
      <c r="I16" s="42">
        <v>3054</v>
      </c>
      <c r="J16" s="4">
        <v>2916</v>
      </c>
      <c r="K16" s="4">
        <v>3098</v>
      </c>
      <c r="L16" s="4">
        <v>3000</v>
      </c>
      <c r="M16" s="3">
        <v>3137</v>
      </c>
      <c r="N16" s="74" t="s">
        <v>4</v>
      </c>
      <c r="O16" s="54"/>
      <c r="P16" s="3" t="s">
        <v>97</v>
      </c>
      <c r="Q16" s="3" t="s">
        <v>98</v>
      </c>
    </row>
    <row r="17" spans="1:17">
      <c r="A17" s="87"/>
      <c r="B17" s="92" t="s">
        <v>83</v>
      </c>
      <c r="C17" s="93">
        <v>2868.87</v>
      </c>
      <c r="D17" s="96">
        <v>2825.21</v>
      </c>
      <c r="E17" s="96">
        <v>1917.17</v>
      </c>
      <c r="F17" s="96">
        <v>2256.13</v>
      </c>
      <c r="G17" s="96">
        <v>3298.83</v>
      </c>
      <c r="H17" s="96">
        <v>3683.24</v>
      </c>
      <c r="I17" s="94">
        <v>3432.01</v>
      </c>
      <c r="J17" s="95">
        <v>3016</v>
      </c>
      <c r="K17" s="93">
        <v>2303.6999999999998</v>
      </c>
      <c r="L17" s="95">
        <v>2541</v>
      </c>
      <c r="M17" s="92">
        <v>1943</v>
      </c>
      <c r="N17" s="92" t="s">
        <v>4</v>
      </c>
      <c r="O17" s="92"/>
      <c r="P17" s="92" t="s">
        <v>99</v>
      </c>
      <c r="Q17" s="92" t="s">
        <v>100</v>
      </c>
    </row>
    <row r="18" spans="1:17">
      <c r="A18" s="87"/>
      <c r="B18" s="92"/>
      <c r="C18" s="93"/>
      <c r="D18" s="96"/>
      <c r="E18" s="96"/>
      <c r="F18" s="96"/>
      <c r="G18" s="96"/>
      <c r="H18" s="96"/>
      <c r="I18" s="94"/>
      <c r="J18" s="95"/>
      <c r="K18" s="93"/>
      <c r="L18" s="95"/>
      <c r="M18" s="92"/>
      <c r="N18" s="92"/>
      <c r="O18" s="92"/>
      <c r="P18" s="92"/>
      <c r="Q18" s="92"/>
    </row>
    <row r="19" spans="1:17" ht="36.75" thickBot="1">
      <c r="A19" s="86"/>
      <c r="B19" s="6" t="s">
        <v>18</v>
      </c>
      <c r="C19" s="6">
        <v>0.96</v>
      </c>
      <c r="D19" s="33">
        <v>0.94</v>
      </c>
      <c r="E19" s="33">
        <v>0.65</v>
      </c>
      <c r="F19" s="33">
        <v>0.75</v>
      </c>
      <c r="G19" s="33">
        <v>1.06</v>
      </c>
      <c r="H19" s="33">
        <v>1.2</v>
      </c>
      <c r="I19" s="6">
        <v>1.1200000000000001</v>
      </c>
      <c r="J19" s="6">
        <v>1.03</v>
      </c>
      <c r="K19" s="6">
        <v>0.74</v>
      </c>
      <c r="L19" s="6">
        <v>0.85</v>
      </c>
      <c r="M19" s="51">
        <f>M17/M16</f>
        <v>0.61938157475294864</v>
      </c>
      <c r="N19" s="73" t="s">
        <v>4</v>
      </c>
      <c r="O19" s="55"/>
      <c r="P19" s="6" t="s">
        <v>144</v>
      </c>
      <c r="Q19" s="6" t="s">
        <v>101</v>
      </c>
    </row>
    <row r="20" spans="1:17" ht="15.75">
      <c r="A20" s="7"/>
    </row>
    <row r="21" spans="1:17" ht="15.75">
      <c r="A21" s="7" t="s">
        <v>102</v>
      </c>
    </row>
  </sheetData>
  <mergeCells count="36">
    <mergeCell ref="O17:O18"/>
    <mergeCell ref="B17:B18"/>
    <mergeCell ref="J10:J11"/>
    <mergeCell ref="K10:K11"/>
    <mergeCell ref="L10:L11"/>
    <mergeCell ref="M10:M11"/>
    <mergeCell ref="I10:I11"/>
    <mergeCell ref="D10:D11"/>
    <mergeCell ref="E10:E11"/>
    <mergeCell ref="F10:F11"/>
    <mergeCell ref="G10:G11"/>
    <mergeCell ref="H10:H11"/>
    <mergeCell ref="N17:N18"/>
    <mergeCell ref="N10:N11"/>
    <mergeCell ref="O10:O11"/>
    <mergeCell ref="A4:A5"/>
    <mergeCell ref="A6:A7"/>
    <mergeCell ref="A10:A13"/>
    <mergeCell ref="B10:B11"/>
    <mergeCell ref="C10:C11"/>
    <mergeCell ref="P10:P11"/>
    <mergeCell ref="M17:M18"/>
    <mergeCell ref="P17:P18"/>
    <mergeCell ref="Q17:Q18"/>
    <mergeCell ref="A16:A19"/>
    <mergeCell ref="C17:C18"/>
    <mergeCell ref="I17:I18"/>
    <mergeCell ref="J17:J18"/>
    <mergeCell ref="K17:K18"/>
    <mergeCell ref="L17:L18"/>
    <mergeCell ref="D17:D18"/>
    <mergeCell ref="E17:E18"/>
    <mergeCell ref="F17:F18"/>
    <mergeCell ref="G17:G18"/>
    <mergeCell ref="H17:H18"/>
    <mergeCell ref="Q10:Q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Colby IW</vt:lpstr>
      <vt:lpstr>Colby IW - Annual Measurements</vt:lpstr>
      <vt:lpstr>Baalman IW</vt:lpstr>
      <vt:lpstr>Beckman IW</vt:lpstr>
      <vt:lpstr>Moss IW</vt:lpstr>
      <vt:lpstr>Seegmiller IW</vt:lpstr>
      <vt:lpstr>Steiger IW</vt:lpstr>
      <vt:lpstr>Sherman IW</vt:lpstr>
      <vt:lpstr>Thomas IW</vt:lpstr>
      <vt:lpstr>TH IW - Annual Measurements</vt:lpstr>
      <vt:lpstr>'TH IW - Annual Measurements'!_Ref285693786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2018-07-05T17:46:06Z</dcterms:created>
  <dcterms:modified xsi:type="dcterms:W3CDTF">2020-03-04T20:42:35Z</dcterms:modified>
</cp:coreProperties>
</file>